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Matriz" sheetId="2" state="visible" r:id="rId2"/>
    <sheet xmlns:r="http://schemas.openxmlformats.org/officeDocument/2006/relationships" name="Ranking" sheetId="3" state="visible" r:id="rId3"/>
    <sheet xmlns:r="http://schemas.openxmlformats.org/officeDocument/2006/relationships" name="Escal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09090B"/>
      <sz val="18"/>
    </font>
    <font>
      <name val="Arial"/>
      <color rgb="0071717A"/>
      <sz val="10"/>
    </font>
    <font>
      <name val="Arial"/>
      <b val="1"/>
      <sz val="11"/>
    </font>
    <font>
      <name val="Arial"/>
      <sz val="10"/>
    </font>
    <font>
      <name val="Arial"/>
      <b val="1"/>
      <color rgb="00FFFFFF"/>
    </font>
    <font>
      <name val="Arial"/>
      <b val="1"/>
    </font>
    <font>
      <name val="Arial"/>
      <color rgb="000000FF"/>
    </font>
    <font>
      <name val="Arial"/>
      <color rgb="000563C1"/>
      <sz val="10"/>
      <u val="single"/>
    </font>
    <font>
      <name val="Arial"/>
      <i val="1"/>
      <color rgb="0071717A"/>
      <sz val="9"/>
    </font>
    <font>
      <name val="Arial"/>
      <b val="1"/>
      <sz val="16"/>
    </font>
    <font>
      <name val="Arial"/>
      <b val="1"/>
      <color rgb="0009090B"/>
      <sz val="9"/>
    </font>
    <font>
      <name val="Arial"/>
      <b val="1"/>
      <color rgb="00FFFFFF"/>
      <sz val="10"/>
    </font>
    <font>
      <name val="Arial"/>
      <color rgb="0071717A"/>
      <sz val="9"/>
    </font>
    <font>
      <name val="Arial"/>
      <color rgb="000000FF"/>
      <sz val="10"/>
    </font>
    <font>
      <name val="Arial"/>
      <b val="1"/>
      <sz val="10"/>
    </font>
    <font>
      <name val="Arial"/>
      <color rgb="00A1A1AA"/>
      <sz val="8"/>
    </font>
  </fonts>
  <fills count="5">
    <fill>
      <patternFill/>
    </fill>
    <fill>
      <patternFill patternType="gray125"/>
    </fill>
    <fill>
      <patternFill patternType="solid">
        <fgColor rgb="0009090B"/>
      </patternFill>
    </fill>
    <fill>
      <patternFill patternType="solid">
        <fgColor rgb="00FEFCE8"/>
      </patternFill>
    </fill>
    <fill>
      <patternFill patternType="solid">
        <fgColor rgb="00DFE104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6" fillId="0" borderId="1" pivotButton="0" quotePrefix="0" xfId="0"/>
    <xf numFmtId="9" fontId="7" fillId="3" borderId="1" pivotButton="0" quotePrefix="0" xfId="0"/>
    <xf numFmtId="0" fontId="4" fillId="0" borderId="1" pivotButton="0" quotePrefix="0" xfId="0"/>
    <xf numFmtId="9" fontId="6" fillId="0" borderId="1" pivotButton="0" quotePrefix="0" xfId="0"/>
    <xf numFmtId="0" fontId="2" fillId="0" borderId="1" pivotButton="0" quotePrefix="0" xfId="0"/>
    <xf numFmtId="0" fontId="7" fillId="3" borderId="1" pivotButton="0" quotePrefix="0" xfId="0"/>
    <xf numFmtId="0" fontId="4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4" borderId="0" applyAlignment="1" pivotButton="0" quotePrefix="0" xfId="0">
      <alignment horizontal="center"/>
    </xf>
    <xf numFmtId="0" fontId="12" fillId="2" borderId="1" applyAlignment="1" pivotButton="0" quotePrefix="0" xfId="0">
      <alignment horizontal="center" vertical="center" wrapText="1"/>
    </xf>
    <xf numFmtId="0" fontId="13" fillId="0" borderId="0" pivotButton="0" quotePrefix="0" xfId="0"/>
    <xf numFmtId="0" fontId="14" fillId="3" borderId="1" pivotButton="0" quotePrefix="0" xfId="0"/>
    <xf numFmtId="0" fontId="14" fillId="3" borderId="1" applyAlignment="1" pivotButton="0" quotePrefix="0" xfId="0">
      <alignment horizontal="center"/>
    </xf>
    <xf numFmtId="164" fontId="15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16" fillId="0" borderId="1" applyAlignment="1" pivotButton="0" quotePrefix="0" xfId="0">
      <alignment horizontal="center"/>
    </xf>
    <xf numFmtId="0" fontId="12" fillId="2" borderId="1" applyAlignment="1" pivotButton="0" quotePrefix="0" xfId="0">
      <alignment horizontal="center"/>
    </xf>
    <xf numFmtId="0" fontId="15" fillId="0" borderId="1" applyAlignment="1" pivotButton="0" quotePrefix="0" xfId="0">
      <alignment horizontal="center"/>
    </xf>
    <xf numFmtId="0" fontId="5" fillId="2" borderId="1" applyAlignment="1" pivotButton="0" quotePrefix="0" xfId="0">
      <alignment horizontal="center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</font>
      <fill>
        <patternFill patternType="solid">
          <fgColor rgb="00DFE10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Plantilla</author>
  </authors>
  <commentList>
    <comment ref="E5" authorId="0" shapeId="0">
      <text>
        <t>Frecuencia: 1 = trimestral o menos · 5 = a diario</t>
      </text>
    </comment>
    <comment ref="F5" authorId="0" shapeId="0">
      <text>
        <t>Tiempo al mes: 1 = menos de 2 h · 5 = más de 60 h</t>
      </text>
    </comment>
    <comment ref="G5" authorId="0" shapeId="0">
      <text>
        <t>Reglas claras: 1 = puro criterio humano · 5 = siempre igual y digital</t>
      </text>
    </comment>
    <comment ref="H5" authorId="0" shapeId="0">
      <text>
        <t>Riesgo: 1 = un error casi no impacta · 5 = consecuencias legales o pérdidas graves. Se invierte en el puntaje.</t>
      </text>
    </comment>
    <comment ref="I5" authorId="0" shapeId="0">
      <text>
        <t>Retorno: 1 = casi nada cambia · 5 = mueve un indicador clave del negocio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stianparada.com/herramientas/calculadora-ahorro-ia" TargetMode="External" Id="rId1"/><Relationship Type="http://schemas.openxmlformats.org/officeDocument/2006/relationships/hyperlink" Target="https://cristianparada.com/plantilla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4" customWidth="1" min="3" max="3"/>
    <col width="70" customWidth="1" min="4" max="4"/>
  </cols>
  <sheetData>
    <row r="2">
      <c r="B2" s="1" t="inlineStr">
        <is>
          <t>MATRIZ PARA PRIORIZAR QUÉ AUTOMATIZAR CON IA</t>
        </is>
      </c>
    </row>
    <row r="3">
      <c r="B3" s="2" t="inlineStr">
        <is>
          <t>Plantilla gratuita de cristianparada.com/plantillas · versión octubre de 2026</t>
        </is>
      </c>
    </row>
    <row r="5">
      <c r="B5" s="3" t="inlineStr">
        <is>
          <t>CÓMO USARLA</t>
        </is>
      </c>
    </row>
    <row r="6">
      <c r="B6" s="4" t="inlineStr">
        <is>
          <t>1. Ve a la hoja "Matriz" y escribe un proceso por fila (nombre, área y descripción corta).</t>
        </is>
      </c>
    </row>
    <row r="7">
      <c r="B7" s="4" t="inlineStr">
        <is>
          <t>2. Califica cada criterio de 1 a 5 con la guía de la hoja "Escalas". En Riesgo, 5 = riesgo alto.</t>
        </is>
      </c>
    </row>
    <row r="8">
      <c r="B8" s="4" t="inlineStr">
        <is>
          <t>3. Solo edita las celdas de fondo amarillo claro. Las demás se calculan solas.</t>
        </is>
      </c>
    </row>
    <row r="9">
      <c r="B9" s="4" t="inlineStr">
        <is>
          <t>4. Revisa la hoja "Ranking": los procesos aparecen ordenados de mayor a menor puntaje.</t>
        </is>
      </c>
    </row>
    <row r="10">
      <c r="B10" s="4" t="inlineStr">
        <is>
          <t>5. Las filas 6 a 9 de la Matriz son ejemplos: bórralas o sobrescríbelas.</t>
        </is>
      </c>
    </row>
    <row r="11">
      <c r="B11" s="4" t="inlineStr">
        <is>
          <t>6. Calcula el ahorro en pesos de los tres primeros con la calculadora (enlace abajo).</t>
        </is>
      </c>
    </row>
    <row r="13">
      <c r="B13" s="3" t="inlineStr">
        <is>
          <t>PESOS DE CADA CRITERIO (puedes cambiarlos)</t>
        </is>
      </c>
    </row>
    <row r="14">
      <c r="B14" s="5" t="inlineStr">
        <is>
          <t>Criterio</t>
        </is>
      </c>
      <c r="C14" s="5" t="inlineStr">
        <is>
          <t>Peso</t>
        </is>
      </c>
      <c r="D14" s="5" t="inlineStr">
        <is>
          <t>¿Qué mide?</t>
        </is>
      </c>
    </row>
    <row r="15">
      <c r="B15" s="6" t="inlineStr">
        <is>
          <t>Frecuencia</t>
        </is>
      </c>
      <c r="C15" s="7" t="n">
        <v>0.25</v>
      </c>
      <c r="D15" s="8" t="inlineStr">
        <is>
          <t>¿Cada cuánto se hace?</t>
        </is>
      </c>
    </row>
    <row r="16">
      <c r="B16" s="6" t="inlineStr">
        <is>
          <t>Tiempo</t>
        </is>
      </c>
      <c r="C16" s="7" t="n">
        <v>0.25</v>
      </c>
      <c r="D16" s="8" t="inlineStr">
        <is>
          <t>¿Cuántas horas al mes le dedica el equipo?</t>
        </is>
      </c>
    </row>
    <row r="17">
      <c r="B17" s="6" t="inlineStr">
        <is>
          <t>Reglas claras</t>
        </is>
      </c>
      <c r="C17" s="7" t="n">
        <v>0.2</v>
      </c>
      <c r="D17" s="8" t="inlineStr">
        <is>
          <t>¿Se puede explicar paso a paso?</t>
        </is>
      </c>
    </row>
    <row r="18">
      <c r="B18" s="6" t="inlineStr">
        <is>
          <t>Riesgo</t>
        </is>
      </c>
      <c r="C18" s="7" t="n">
        <v>0.15</v>
      </c>
      <c r="D18" s="8" t="inlineStr">
        <is>
          <t>¿Qué tan grave es un error? (se invierte: menos riesgo, más puntaje)</t>
        </is>
      </c>
    </row>
    <row r="19">
      <c r="B19" s="6" t="inlineStr">
        <is>
          <t>Retorno</t>
        </is>
      </c>
      <c r="C19" s="7" t="n">
        <v>0.15</v>
      </c>
      <c r="D19" s="8" t="inlineStr">
        <is>
          <t>¿Cuánto valor genera automatizarlo?</t>
        </is>
      </c>
    </row>
    <row r="20">
      <c r="B20" s="6" t="inlineStr">
        <is>
          <t>Total</t>
        </is>
      </c>
      <c r="C20" s="9">
        <f>SUM(C15:C19)</f>
        <v>1</v>
      </c>
      <c r="D20" s="10" t="str">
        <f>IF(ROUND(C20,4)=1,"Los pesos suman 100 %","Atención: los pesos no suman 100 %; el puntaje se ajusta igual")</f>
        <v>Los pesos suman 100 %</v>
      </c>
    </row>
    <row r="23">
      <c r="B23" s="3" t="inlineStr">
        <is>
          <t>RECOMENDACIÓN SEGÚN PUNTAJE</t>
        </is>
      </c>
    </row>
    <row r="24">
      <c r="B24" s="5" t="inlineStr">
        <is>
          <t>Desde (puntaje)</t>
        </is>
      </c>
      <c r="C24" s="5" t="inlineStr">
        <is>
          <t>Recomendación</t>
        </is>
      </c>
      <c r="D24" s="5" t="inlineStr">
        <is>
          <t>Qué significa</t>
        </is>
      </c>
    </row>
    <row r="25">
      <c r="B25" s="11" t="n">
        <v>75</v>
      </c>
      <c r="C25" s="6" t="inlineStr">
        <is>
          <t>Automatizar ya</t>
        </is>
      </c>
      <c r="D25" s="8" t="inlineStr">
        <is>
          <t>Buen candidato para un primer proyecto.</t>
        </is>
      </c>
    </row>
    <row r="26">
      <c r="B26" s="11" t="n">
        <v>55</v>
      </c>
      <c r="C26" s="6" t="inlineStr">
        <is>
          <t>Hacer piloto</t>
        </is>
      </c>
      <c r="D26" s="8" t="inlineStr">
        <is>
          <t>Prueba pequeña, medir y decidir.</t>
        </is>
      </c>
    </row>
    <row r="27">
      <c r="B27" s="11" t="n">
        <v>40</v>
      </c>
      <c r="C27" s="6" t="inlineStr">
        <is>
          <t>Revisar después</t>
        </is>
      </c>
      <c r="D27" s="8" t="inlineStr">
        <is>
          <t>Ordenar el proceso antes de automatizar.</t>
        </is>
      </c>
    </row>
    <row r="28">
      <c r="B28" s="11" t="n">
        <v>0</v>
      </c>
      <c r="C28" s="6" t="inlineStr">
        <is>
          <t>No por ahora</t>
        </is>
      </c>
      <c r="D28" s="8" t="inlineStr">
        <is>
          <t>Poco retorno o demasiado riesgo hoy.</t>
        </is>
      </c>
    </row>
    <row r="31">
      <c r="B31" s="3" t="inlineStr">
        <is>
          <t>CÓMO SE CALCULA EL PUNTAJE</t>
        </is>
      </c>
    </row>
    <row r="32" ht="18" customHeight="1">
      <c r="B32" s="12" t="inlineStr">
        <is>
          <t>Promedio ponderado de los cinco criterios (el riesgo se invierte como 6 − riesgo), llevado a una escala de 0 a 100: 0 = todos los criterios en el peor valor, 100 = todos en el mejor.</t>
        </is>
      </c>
    </row>
    <row r="33"/>
    <row r="35">
      <c r="B35" s="3" t="inlineStr">
        <is>
          <t>SIGUIENTE PASO</t>
        </is>
      </c>
    </row>
    <row r="36">
      <c r="B36" s="13" t="inlineStr">
        <is>
          <t>Calcula cuánto ahorras en pesos al automatizar: cristianparada.com/herramientas/calculadora-ahorro-ia</t>
        </is>
      </c>
    </row>
    <row r="37">
      <c r="B37" s="13" t="inlineStr">
        <is>
          <t>Más plantillas gratis: cristianparada.com/plantillas</t>
        </is>
      </c>
    </row>
    <row r="39">
      <c r="B39" s="14" t="inlineStr">
        <is>
          <t>Leyenda: celdas amarillo claro con texto azul = datos que puedes editar. Celdas blancas = fórmulas.</t>
        </is>
      </c>
    </row>
  </sheetData>
  <mergeCells count="7">
    <mergeCell ref="B10:D10"/>
    <mergeCell ref="B11:D11"/>
    <mergeCell ref="B8:D8"/>
    <mergeCell ref="B32:D33"/>
    <mergeCell ref="B9:D9"/>
    <mergeCell ref="B7:D7"/>
    <mergeCell ref="B6:D6"/>
  </mergeCells>
  <hyperlinks>
    <hyperlink xmlns:r="http://schemas.openxmlformats.org/officeDocument/2006/relationships" ref="B36" r:id="rId1"/>
    <hyperlink xmlns:r="http://schemas.openxmlformats.org/officeDocument/2006/relationships" ref="B37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M5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20" customWidth="1" min="3" max="3"/>
    <col width="40" customWidth="1" min="4" max="4"/>
    <col width="12" customWidth="1" min="5" max="5"/>
    <col width="10" customWidth="1" min="6" max="6"/>
    <col width="13" customWidth="1" min="7" max="7"/>
    <col width="10" customWidth="1" min="8" max="8"/>
    <col width="10" customWidth="1" min="9" max="9"/>
    <col width="15" customWidth="1" min="10" max="10"/>
    <col width="18" customWidth="1" min="11" max="11"/>
    <col width="10" customWidth="1" min="12" max="12"/>
    <col hidden="1" width="12" customWidth="1" min="13" max="13"/>
  </cols>
  <sheetData>
    <row r="2">
      <c r="B2" s="15" t="inlineStr">
        <is>
          <t>MATRIZ DE PROCESOS</t>
        </is>
      </c>
    </row>
    <row r="3">
      <c r="B3" s="2" t="inlineStr">
        <is>
          <t>Califica cada criterio de 1 a 5 (guía en la hoja "Escalas"). En Riesgo, 5 = riesgo alto. Edita solo las celdas amarillo claro.</t>
        </is>
      </c>
    </row>
    <row r="4">
      <c r="E4" s="16" t="inlineStr">
        <is>
          <t>CRITERIOS (1 a 5)</t>
        </is>
      </c>
    </row>
    <row r="5" ht="30" customHeight="1">
      <c r="A5" s="17" t="inlineStr">
        <is>
          <t>#</t>
        </is>
      </c>
      <c r="B5" s="17" t="inlineStr">
        <is>
          <t>Proceso</t>
        </is>
      </c>
      <c r="C5" s="17" t="inlineStr">
        <is>
          <t>Área</t>
        </is>
      </c>
      <c r="D5" s="17" t="inlineStr">
        <is>
          <t>Descripción corta</t>
        </is>
      </c>
      <c r="E5" s="17" t="inlineStr">
        <is>
          <t>Frecuencia</t>
        </is>
      </c>
      <c r="F5" s="17" t="inlineStr">
        <is>
          <t>Tiempo</t>
        </is>
      </c>
      <c r="G5" s="17" t="inlineStr">
        <is>
          <t>Reglas claras</t>
        </is>
      </c>
      <c r="H5" s="17" t="inlineStr">
        <is>
          <t>Riesgo</t>
        </is>
      </c>
      <c r="I5" s="17" t="inlineStr">
        <is>
          <t>Retorno</t>
        </is>
      </c>
      <c r="J5" s="17" t="inlineStr">
        <is>
          <t>Puntaje (0-100)</t>
        </is>
      </c>
      <c r="K5" s="17" t="inlineStr">
        <is>
          <t>Recomendación</t>
        </is>
      </c>
      <c r="L5" s="17" t="inlineStr">
        <is>
          <t>Posición</t>
        </is>
      </c>
      <c r="M5" s="17" t="inlineStr">
        <is>
          <t>Clave orden</t>
        </is>
      </c>
    </row>
    <row r="6">
      <c r="A6" s="18" t="n">
        <v>1</v>
      </c>
      <c r="B6" s="19" t="inlineStr">
        <is>
          <t>Responder preguntas frecuentes por WhatsApp</t>
        </is>
      </c>
      <c r="C6" s="19" t="inlineStr">
        <is>
          <t>Atención al cliente</t>
        </is>
      </c>
      <c r="D6" s="19" t="inlineStr">
        <is>
          <t>Ejemplo: bórralo y escribe tus procesos</t>
        </is>
      </c>
      <c r="E6" s="20" t="n">
        <v>5</v>
      </c>
      <c r="F6" s="20" t="n">
        <v>5</v>
      </c>
      <c r="G6" s="20" t="n">
        <v>4</v>
      </c>
      <c r="H6" s="20" t="n">
        <v>2</v>
      </c>
      <c r="I6" s="20" t="n">
        <v>4</v>
      </c>
      <c r="J6" s="21">
        <f>IF(OR(B6="",COUNT(E6:I6)&lt;5),"",ROUND(((E6*Instrucciones!$C$15+F6*Instrucciones!$C$16+G6*Instrucciones!$C$17+(6-H6)*Instrucciones!$C$18+I6*Instrucciones!$C$19)/SUM(Instrucciones!$C$15:$C$19)-1)/4*100,1))</f>
        <v>87.5</v>
      </c>
      <c r="K6" s="22" t="str">
        <f>IF(J6="","",IF(J6&gt;=Instrucciones!$B$25,Instrucciones!$C$25,IF(J6&gt;=Instrucciones!$B$26,Instrucciones!$C$26,IF(J6&gt;=Instrucciones!$B$27,Instrucciones!$C$27,Instrucciones!$C$28))))</f>
        <v>Automatizar ya</v>
      </c>
      <c r="L6" s="22">
        <f>IF(M6="","",RANK(M6,$M$6:$M$55))</f>
        <v>1</v>
      </c>
      <c r="M6" s="23">
        <f>IF(J6="","",J6-ROW()/100000)</f>
        <v>87.49994</v>
      </c>
    </row>
    <row r="7">
      <c r="A7" s="18" t="n">
        <v>2</v>
      </c>
      <c r="B7" s="19" t="inlineStr">
        <is>
          <t>Conciliar extractos bancarios con facturas</t>
        </is>
      </c>
      <c r="C7" s="19" t="inlineStr">
        <is>
          <t>Finanzas</t>
        </is>
      </c>
      <c r="D7" s="19" t="inlineStr">
        <is>
          <t>Ejemplo: bórralo y escribe tus procesos</t>
        </is>
      </c>
      <c r="E7" s="20" t="n">
        <v>4</v>
      </c>
      <c r="F7" s="20" t="n">
        <v>4</v>
      </c>
      <c r="G7" s="20" t="n">
        <v>5</v>
      </c>
      <c r="H7" s="20" t="n">
        <v>2</v>
      </c>
      <c r="I7" s="20" t="n">
        <v>4</v>
      </c>
      <c r="J7" s="21">
        <f>IF(OR(B7="",COUNT(E7:I7)&lt;5),"",ROUND(((E7*Instrucciones!$C$15+F7*Instrucciones!$C$16+G7*Instrucciones!$C$17+(6-H7)*Instrucciones!$C$18+I7*Instrucciones!$C$19)/SUM(Instrucciones!$C$15:$C$19)-1)/4*100,1))</f>
        <v>80</v>
      </c>
      <c r="K7" s="22" t="str">
        <f>IF(J7="","",IF(J7&gt;=Instrucciones!$B$25,Instrucciones!$C$25,IF(J7&gt;=Instrucciones!$B$26,Instrucciones!$C$26,IF(J7&gt;=Instrucciones!$B$27,Instrucciones!$C$27,Instrucciones!$C$28))))</f>
        <v>Automatizar ya</v>
      </c>
      <c r="L7" s="22">
        <f>IF(M7="","",RANK(M7,$M$6:$M$55))</f>
        <v>2</v>
      </c>
      <c r="M7" s="23">
        <f>IF(J7="","",J7-ROW()/100000)</f>
        <v>79.99993</v>
      </c>
    </row>
    <row r="8">
      <c r="A8" s="18" t="n">
        <v>3</v>
      </c>
      <c r="B8" s="19" t="inlineStr">
        <is>
          <t>Redactar propuestas comerciales</t>
        </is>
      </c>
      <c r="C8" s="19" t="inlineStr">
        <is>
          <t>Ventas</t>
        </is>
      </c>
      <c r="D8" s="19" t="inlineStr">
        <is>
          <t>Ejemplo: bórralo y escribe tus procesos</t>
        </is>
      </c>
      <c r="E8" s="20" t="n">
        <v>3</v>
      </c>
      <c r="F8" s="20" t="n">
        <v>3</v>
      </c>
      <c r="G8" s="20" t="n">
        <v>3</v>
      </c>
      <c r="H8" s="20" t="n">
        <v>2</v>
      </c>
      <c r="I8" s="20" t="n">
        <v>4</v>
      </c>
      <c r="J8" s="21">
        <f>IF(OR(B8="",COUNT(E8:I8)&lt;5),"",ROUND(((E8*Instrucciones!$C$15+F8*Instrucciones!$C$16+G8*Instrucciones!$C$17+(6-H8)*Instrucciones!$C$18+I8*Instrucciones!$C$19)/SUM(Instrucciones!$C$15:$C$19)-1)/4*100,1))</f>
        <v>57.5</v>
      </c>
      <c r="K8" s="22" t="str">
        <f>IF(J8="","",IF(J8&gt;=Instrucciones!$B$25,Instrucciones!$C$25,IF(J8&gt;=Instrucciones!$B$26,Instrucciones!$C$26,IF(J8&gt;=Instrucciones!$B$27,Instrucciones!$C$27,Instrucciones!$C$28))))</f>
        <v>Hacer piloto</v>
      </c>
      <c r="L8" s="22">
        <f>IF(M8="","",RANK(M8,$M$6:$M$55))</f>
        <v>3</v>
      </c>
      <c r="M8" s="23">
        <f>IF(J8="","",J8-ROW()/100000)</f>
        <v>57.49992</v>
      </c>
    </row>
    <row r="9">
      <c r="A9" s="18" t="n">
        <v>4</v>
      </c>
      <c r="B9" s="19" t="inlineStr">
        <is>
          <t>Preseleccionar hojas de vida</t>
        </is>
      </c>
      <c r="C9" s="19" t="inlineStr">
        <is>
          <t>Recursos humanos</t>
        </is>
      </c>
      <c r="D9" s="19" t="inlineStr">
        <is>
          <t>Ejemplo: bórralo y escribe tus procesos</t>
        </is>
      </c>
      <c r="E9" s="20" t="n">
        <v>3</v>
      </c>
      <c r="F9" s="20" t="n">
        <v>3</v>
      </c>
      <c r="G9" s="20" t="n">
        <v>2</v>
      </c>
      <c r="H9" s="20" t="n">
        <v>4</v>
      </c>
      <c r="I9" s="20" t="n">
        <v>2</v>
      </c>
      <c r="J9" s="21">
        <f>IF(OR(B9="",COUNT(E9:I9)&lt;5),"",ROUND(((E9*Instrucciones!$C$15+F9*Instrucciones!$C$16+G9*Instrucciones!$C$17+(6-H9)*Instrucciones!$C$18+I9*Instrucciones!$C$19)/SUM(Instrucciones!$C$15:$C$19)-1)/4*100,1))</f>
        <v>37.5</v>
      </c>
      <c r="K9" s="22" t="str">
        <f>IF(J9="","",IF(J9&gt;=Instrucciones!$B$25,Instrucciones!$C$25,IF(J9&gt;=Instrucciones!$B$26,Instrucciones!$C$26,IF(J9&gt;=Instrucciones!$B$27,Instrucciones!$C$27,Instrucciones!$C$28))))</f>
        <v>No por ahora</v>
      </c>
      <c r="L9" s="22">
        <f>IF(M9="","",RANK(M9,$M$6:$M$55))</f>
        <v>4</v>
      </c>
      <c r="M9" s="23">
        <f>IF(J9="","",J9-ROW()/100000)</f>
        <v>37.49991</v>
      </c>
    </row>
    <row r="10">
      <c r="A10" s="18" t="n">
        <v>5</v>
      </c>
      <c r="B10" s="19" t="n"/>
      <c r="C10" s="19" t="n"/>
      <c r="D10" s="19" t="n"/>
      <c r="E10" s="20" t="n"/>
      <c r="F10" s="20" t="n"/>
      <c r="G10" s="20" t="n"/>
      <c r="H10" s="20" t="n"/>
      <c r="I10" s="20" t="n"/>
      <c r="J10" s="21" t="str">
        <f>IF(OR(B10="",COUNT(E10:I10)&lt;5),"",ROUND(((E10*Instrucciones!$C$15+F10*Instrucciones!$C$16+G10*Instrucciones!$C$17+(6-H10)*Instrucciones!$C$18+I10*Instrucciones!$C$19)/SUM(Instrucciones!$C$15:$C$19)-1)/4*100,1))</f>
        <v/>
      </c>
      <c r="K10" s="22" t="str">
        <f>IF(J10="","",IF(J10&gt;=Instrucciones!$B$25,Instrucciones!$C$25,IF(J10&gt;=Instrucciones!$B$26,Instrucciones!$C$26,IF(J10&gt;=Instrucciones!$B$27,Instrucciones!$C$27,Instrucciones!$C$28))))</f>
        <v/>
      </c>
      <c r="L10" s="22" t="str">
        <f>IF(M10="","",RANK(M10,$M$6:$M$55))</f>
        <v/>
      </c>
      <c r="M10" s="23" t="str">
        <f>IF(J10="","",J10-ROW()/100000)</f>
        <v/>
      </c>
    </row>
    <row r="11">
      <c r="A11" s="18" t="n">
        <v>6</v>
      </c>
      <c r="B11" s="19" t="n"/>
      <c r="C11" s="19" t="n"/>
      <c r="D11" s="19" t="n"/>
      <c r="E11" s="20" t="n"/>
      <c r="F11" s="20" t="n"/>
      <c r="G11" s="20" t="n"/>
      <c r="H11" s="20" t="n"/>
      <c r="I11" s="20" t="n"/>
      <c r="J11" s="21" t="str">
        <f>IF(OR(B11="",COUNT(E11:I11)&lt;5),"",ROUND(((E11*Instrucciones!$C$15+F11*Instrucciones!$C$16+G11*Instrucciones!$C$17+(6-H11)*Instrucciones!$C$18+I11*Instrucciones!$C$19)/SUM(Instrucciones!$C$15:$C$19)-1)/4*100,1))</f>
        <v/>
      </c>
      <c r="K11" s="22" t="str">
        <f>IF(J11="","",IF(J11&gt;=Instrucciones!$B$25,Instrucciones!$C$25,IF(J11&gt;=Instrucciones!$B$26,Instrucciones!$C$26,IF(J11&gt;=Instrucciones!$B$27,Instrucciones!$C$27,Instrucciones!$C$28))))</f>
        <v/>
      </c>
      <c r="L11" s="22" t="str">
        <f>IF(M11="","",RANK(M11,$M$6:$M$55))</f>
        <v/>
      </c>
      <c r="M11" s="23" t="str">
        <f>IF(J11="","",J11-ROW()/100000)</f>
        <v/>
      </c>
    </row>
    <row r="12">
      <c r="A12" s="18" t="n">
        <v>7</v>
      </c>
      <c r="B12" s="19" t="n"/>
      <c r="C12" s="19" t="n"/>
      <c r="D12" s="19" t="n"/>
      <c r="E12" s="20" t="n"/>
      <c r="F12" s="20" t="n"/>
      <c r="G12" s="20" t="n"/>
      <c r="H12" s="20" t="n"/>
      <c r="I12" s="20" t="n"/>
      <c r="J12" s="21" t="str">
        <f>IF(OR(B12="",COUNT(E12:I12)&lt;5),"",ROUND(((E12*Instrucciones!$C$15+F12*Instrucciones!$C$16+G12*Instrucciones!$C$17+(6-H12)*Instrucciones!$C$18+I12*Instrucciones!$C$19)/SUM(Instrucciones!$C$15:$C$19)-1)/4*100,1))</f>
        <v/>
      </c>
      <c r="K12" s="22" t="str">
        <f>IF(J12="","",IF(J12&gt;=Instrucciones!$B$25,Instrucciones!$C$25,IF(J12&gt;=Instrucciones!$B$26,Instrucciones!$C$26,IF(J12&gt;=Instrucciones!$B$27,Instrucciones!$C$27,Instrucciones!$C$28))))</f>
        <v/>
      </c>
      <c r="L12" s="22" t="str">
        <f>IF(M12="","",RANK(M12,$M$6:$M$55))</f>
        <v/>
      </c>
      <c r="M12" s="23" t="str">
        <f>IF(J12="","",J12-ROW()/100000)</f>
        <v/>
      </c>
    </row>
    <row r="13">
      <c r="A13" s="18" t="n">
        <v>8</v>
      </c>
      <c r="B13" s="19" t="n"/>
      <c r="C13" s="19" t="n"/>
      <c r="D13" s="19" t="n"/>
      <c r="E13" s="20" t="n"/>
      <c r="F13" s="20" t="n"/>
      <c r="G13" s="20" t="n"/>
      <c r="H13" s="20" t="n"/>
      <c r="I13" s="20" t="n"/>
      <c r="J13" s="21" t="str">
        <f>IF(OR(B13="",COUNT(E13:I13)&lt;5),"",ROUND(((E13*Instrucciones!$C$15+F13*Instrucciones!$C$16+G13*Instrucciones!$C$17+(6-H13)*Instrucciones!$C$18+I13*Instrucciones!$C$19)/SUM(Instrucciones!$C$15:$C$19)-1)/4*100,1))</f>
        <v/>
      </c>
      <c r="K13" s="22" t="str">
        <f>IF(J13="","",IF(J13&gt;=Instrucciones!$B$25,Instrucciones!$C$25,IF(J13&gt;=Instrucciones!$B$26,Instrucciones!$C$26,IF(J13&gt;=Instrucciones!$B$27,Instrucciones!$C$27,Instrucciones!$C$28))))</f>
        <v/>
      </c>
      <c r="L13" s="22" t="str">
        <f>IF(M13="","",RANK(M13,$M$6:$M$55))</f>
        <v/>
      </c>
      <c r="M13" s="23" t="str">
        <f>IF(J13="","",J13-ROW()/100000)</f>
        <v/>
      </c>
    </row>
    <row r="14">
      <c r="A14" s="18" t="n">
        <v>9</v>
      </c>
      <c r="B14" s="19" t="n"/>
      <c r="C14" s="19" t="n"/>
      <c r="D14" s="19" t="n"/>
      <c r="E14" s="20" t="n"/>
      <c r="F14" s="20" t="n"/>
      <c r="G14" s="20" t="n"/>
      <c r="H14" s="20" t="n"/>
      <c r="I14" s="20" t="n"/>
      <c r="J14" s="21" t="str">
        <f>IF(OR(B14="",COUNT(E14:I14)&lt;5),"",ROUND(((E14*Instrucciones!$C$15+F14*Instrucciones!$C$16+G14*Instrucciones!$C$17+(6-H14)*Instrucciones!$C$18+I14*Instrucciones!$C$19)/SUM(Instrucciones!$C$15:$C$19)-1)/4*100,1))</f>
        <v/>
      </c>
      <c r="K14" s="22" t="str">
        <f>IF(J14="","",IF(J14&gt;=Instrucciones!$B$25,Instrucciones!$C$25,IF(J14&gt;=Instrucciones!$B$26,Instrucciones!$C$26,IF(J14&gt;=Instrucciones!$B$27,Instrucciones!$C$27,Instrucciones!$C$28))))</f>
        <v/>
      </c>
      <c r="L14" s="22" t="str">
        <f>IF(M14="","",RANK(M14,$M$6:$M$55))</f>
        <v/>
      </c>
      <c r="M14" s="23" t="str">
        <f>IF(J14="","",J14-ROW()/100000)</f>
        <v/>
      </c>
    </row>
    <row r="15">
      <c r="A15" s="18" t="n">
        <v>10</v>
      </c>
      <c r="B15" s="19" t="n"/>
      <c r="C15" s="19" t="n"/>
      <c r="D15" s="19" t="n"/>
      <c r="E15" s="20" t="n"/>
      <c r="F15" s="20" t="n"/>
      <c r="G15" s="20" t="n"/>
      <c r="H15" s="20" t="n"/>
      <c r="I15" s="20" t="n"/>
      <c r="J15" s="21" t="str">
        <f>IF(OR(B15="",COUNT(E15:I15)&lt;5),"",ROUND(((E15*Instrucciones!$C$15+F15*Instrucciones!$C$16+G15*Instrucciones!$C$17+(6-H15)*Instrucciones!$C$18+I15*Instrucciones!$C$19)/SUM(Instrucciones!$C$15:$C$19)-1)/4*100,1))</f>
        <v/>
      </c>
      <c r="K15" s="22" t="str">
        <f>IF(J15="","",IF(J15&gt;=Instrucciones!$B$25,Instrucciones!$C$25,IF(J15&gt;=Instrucciones!$B$26,Instrucciones!$C$26,IF(J15&gt;=Instrucciones!$B$27,Instrucciones!$C$27,Instrucciones!$C$28))))</f>
        <v/>
      </c>
      <c r="L15" s="22" t="str">
        <f>IF(M15="","",RANK(M15,$M$6:$M$55))</f>
        <v/>
      </c>
      <c r="M15" s="23" t="str">
        <f>IF(J15="","",J15-ROW()/100000)</f>
        <v/>
      </c>
    </row>
    <row r="16">
      <c r="A16" s="18" t="n">
        <v>11</v>
      </c>
      <c r="B16" s="19" t="n"/>
      <c r="C16" s="19" t="n"/>
      <c r="D16" s="19" t="n"/>
      <c r="E16" s="20" t="n"/>
      <c r="F16" s="20" t="n"/>
      <c r="G16" s="20" t="n"/>
      <c r="H16" s="20" t="n"/>
      <c r="I16" s="20" t="n"/>
      <c r="J16" s="21" t="str">
        <f>IF(OR(B16="",COUNT(E16:I16)&lt;5),"",ROUND(((E16*Instrucciones!$C$15+F16*Instrucciones!$C$16+G16*Instrucciones!$C$17+(6-H16)*Instrucciones!$C$18+I16*Instrucciones!$C$19)/SUM(Instrucciones!$C$15:$C$19)-1)/4*100,1))</f>
        <v/>
      </c>
      <c r="K16" s="22" t="str">
        <f>IF(J16="","",IF(J16&gt;=Instrucciones!$B$25,Instrucciones!$C$25,IF(J16&gt;=Instrucciones!$B$26,Instrucciones!$C$26,IF(J16&gt;=Instrucciones!$B$27,Instrucciones!$C$27,Instrucciones!$C$28))))</f>
        <v/>
      </c>
      <c r="L16" s="22" t="str">
        <f>IF(M16="","",RANK(M16,$M$6:$M$55))</f>
        <v/>
      </c>
      <c r="M16" s="23" t="str">
        <f>IF(J16="","",J16-ROW()/100000)</f>
        <v/>
      </c>
    </row>
    <row r="17">
      <c r="A17" s="18" t="n">
        <v>12</v>
      </c>
      <c r="B17" s="19" t="n"/>
      <c r="C17" s="19" t="n"/>
      <c r="D17" s="19" t="n"/>
      <c r="E17" s="20" t="n"/>
      <c r="F17" s="20" t="n"/>
      <c r="G17" s="20" t="n"/>
      <c r="H17" s="20" t="n"/>
      <c r="I17" s="20" t="n"/>
      <c r="J17" s="21" t="str">
        <f>IF(OR(B17="",COUNT(E17:I17)&lt;5),"",ROUND(((E17*Instrucciones!$C$15+F17*Instrucciones!$C$16+G17*Instrucciones!$C$17+(6-H17)*Instrucciones!$C$18+I17*Instrucciones!$C$19)/SUM(Instrucciones!$C$15:$C$19)-1)/4*100,1))</f>
        <v/>
      </c>
      <c r="K17" s="22" t="str">
        <f>IF(J17="","",IF(J17&gt;=Instrucciones!$B$25,Instrucciones!$C$25,IF(J17&gt;=Instrucciones!$B$26,Instrucciones!$C$26,IF(J17&gt;=Instrucciones!$B$27,Instrucciones!$C$27,Instrucciones!$C$28))))</f>
        <v/>
      </c>
      <c r="L17" s="22" t="str">
        <f>IF(M17="","",RANK(M17,$M$6:$M$55))</f>
        <v/>
      </c>
      <c r="M17" s="23" t="str">
        <f>IF(J17="","",J17-ROW()/100000)</f>
        <v/>
      </c>
    </row>
    <row r="18">
      <c r="A18" s="18" t="n">
        <v>13</v>
      </c>
      <c r="B18" s="19" t="n"/>
      <c r="C18" s="19" t="n"/>
      <c r="D18" s="19" t="n"/>
      <c r="E18" s="20" t="n"/>
      <c r="F18" s="20" t="n"/>
      <c r="G18" s="20" t="n"/>
      <c r="H18" s="20" t="n"/>
      <c r="I18" s="20" t="n"/>
      <c r="J18" s="21" t="str">
        <f>IF(OR(B18="",COUNT(E18:I18)&lt;5),"",ROUND(((E18*Instrucciones!$C$15+F18*Instrucciones!$C$16+G18*Instrucciones!$C$17+(6-H18)*Instrucciones!$C$18+I18*Instrucciones!$C$19)/SUM(Instrucciones!$C$15:$C$19)-1)/4*100,1))</f>
        <v/>
      </c>
      <c r="K18" s="22" t="str">
        <f>IF(J18="","",IF(J18&gt;=Instrucciones!$B$25,Instrucciones!$C$25,IF(J18&gt;=Instrucciones!$B$26,Instrucciones!$C$26,IF(J18&gt;=Instrucciones!$B$27,Instrucciones!$C$27,Instrucciones!$C$28))))</f>
        <v/>
      </c>
      <c r="L18" s="22" t="str">
        <f>IF(M18="","",RANK(M18,$M$6:$M$55))</f>
        <v/>
      </c>
      <c r="M18" s="23" t="str">
        <f>IF(J18="","",J18-ROW()/100000)</f>
        <v/>
      </c>
    </row>
    <row r="19">
      <c r="A19" s="18" t="n">
        <v>14</v>
      </c>
      <c r="B19" s="19" t="n"/>
      <c r="C19" s="19" t="n"/>
      <c r="D19" s="19" t="n"/>
      <c r="E19" s="20" t="n"/>
      <c r="F19" s="20" t="n"/>
      <c r="G19" s="20" t="n"/>
      <c r="H19" s="20" t="n"/>
      <c r="I19" s="20" t="n"/>
      <c r="J19" s="21" t="str">
        <f>IF(OR(B19="",COUNT(E19:I19)&lt;5),"",ROUND(((E19*Instrucciones!$C$15+F19*Instrucciones!$C$16+G19*Instrucciones!$C$17+(6-H19)*Instrucciones!$C$18+I19*Instrucciones!$C$19)/SUM(Instrucciones!$C$15:$C$19)-1)/4*100,1))</f>
        <v/>
      </c>
      <c r="K19" s="22" t="str">
        <f>IF(J19="","",IF(J19&gt;=Instrucciones!$B$25,Instrucciones!$C$25,IF(J19&gt;=Instrucciones!$B$26,Instrucciones!$C$26,IF(J19&gt;=Instrucciones!$B$27,Instrucciones!$C$27,Instrucciones!$C$28))))</f>
        <v/>
      </c>
      <c r="L19" s="22" t="str">
        <f>IF(M19="","",RANK(M19,$M$6:$M$55))</f>
        <v/>
      </c>
      <c r="M19" s="23" t="str">
        <f>IF(J19="","",J19-ROW()/100000)</f>
        <v/>
      </c>
    </row>
    <row r="20">
      <c r="A20" s="18" t="n">
        <v>15</v>
      </c>
      <c r="B20" s="19" t="n"/>
      <c r="C20" s="19" t="n"/>
      <c r="D20" s="19" t="n"/>
      <c r="E20" s="20" t="n"/>
      <c r="F20" s="20" t="n"/>
      <c r="G20" s="20" t="n"/>
      <c r="H20" s="20" t="n"/>
      <c r="I20" s="20" t="n"/>
      <c r="J20" s="21" t="str">
        <f>IF(OR(B20="",COUNT(E20:I20)&lt;5),"",ROUND(((E20*Instrucciones!$C$15+F20*Instrucciones!$C$16+G20*Instrucciones!$C$17+(6-H20)*Instrucciones!$C$18+I20*Instrucciones!$C$19)/SUM(Instrucciones!$C$15:$C$19)-1)/4*100,1))</f>
        <v/>
      </c>
      <c r="K20" s="22" t="str">
        <f>IF(J20="","",IF(J20&gt;=Instrucciones!$B$25,Instrucciones!$C$25,IF(J20&gt;=Instrucciones!$B$26,Instrucciones!$C$26,IF(J20&gt;=Instrucciones!$B$27,Instrucciones!$C$27,Instrucciones!$C$28))))</f>
        <v/>
      </c>
      <c r="L20" s="22" t="str">
        <f>IF(M20="","",RANK(M20,$M$6:$M$55))</f>
        <v/>
      </c>
      <c r="M20" s="23" t="str">
        <f>IF(J20="","",J20-ROW()/100000)</f>
        <v/>
      </c>
    </row>
    <row r="21">
      <c r="A21" s="18" t="n">
        <v>16</v>
      </c>
      <c r="B21" s="19" t="n"/>
      <c r="C21" s="19" t="n"/>
      <c r="D21" s="19" t="n"/>
      <c r="E21" s="20" t="n"/>
      <c r="F21" s="20" t="n"/>
      <c r="G21" s="20" t="n"/>
      <c r="H21" s="20" t="n"/>
      <c r="I21" s="20" t="n"/>
      <c r="J21" s="21" t="str">
        <f>IF(OR(B21="",COUNT(E21:I21)&lt;5),"",ROUND(((E21*Instrucciones!$C$15+F21*Instrucciones!$C$16+G21*Instrucciones!$C$17+(6-H21)*Instrucciones!$C$18+I21*Instrucciones!$C$19)/SUM(Instrucciones!$C$15:$C$19)-1)/4*100,1))</f>
        <v/>
      </c>
      <c r="K21" s="22" t="str">
        <f>IF(J21="","",IF(J21&gt;=Instrucciones!$B$25,Instrucciones!$C$25,IF(J21&gt;=Instrucciones!$B$26,Instrucciones!$C$26,IF(J21&gt;=Instrucciones!$B$27,Instrucciones!$C$27,Instrucciones!$C$28))))</f>
        <v/>
      </c>
      <c r="L21" s="22" t="str">
        <f>IF(M21="","",RANK(M21,$M$6:$M$55))</f>
        <v/>
      </c>
      <c r="M21" s="23" t="str">
        <f>IF(J21="","",J21-ROW()/100000)</f>
        <v/>
      </c>
    </row>
    <row r="22">
      <c r="A22" s="18" t="n">
        <v>17</v>
      </c>
      <c r="B22" s="19" t="n"/>
      <c r="C22" s="19" t="n"/>
      <c r="D22" s="19" t="n"/>
      <c r="E22" s="20" t="n"/>
      <c r="F22" s="20" t="n"/>
      <c r="G22" s="20" t="n"/>
      <c r="H22" s="20" t="n"/>
      <c r="I22" s="20" t="n"/>
      <c r="J22" s="21" t="str">
        <f>IF(OR(B22="",COUNT(E22:I22)&lt;5),"",ROUND(((E22*Instrucciones!$C$15+F22*Instrucciones!$C$16+G22*Instrucciones!$C$17+(6-H22)*Instrucciones!$C$18+I22*Instrucciones!$C$19)/SUM(Instrucciones!$C$15:$C$19)-1)/4*100,1))</f>
        <v/>
      </c>
      <c r="K22" s="22" t="str">
        <f>IF(J22="","",IF(J22&gt;=Instrucciones!$B$25,Instrucciones!$C$25,IF(J22&gt;=Instrucciones!$B$26,Instrucciones!$C$26,IF(J22&gt;=Instrucciones!$B$27,Instrucciones!$C$27,Instrucciones!$C$28))))</f>
        <v/>
      </c>
      <c r="L22" s="22" t="str">
        <f>IF(M22="","",RANK(M22,$M$6:$M$55))</f>
        <v/>
      </c>
      <c r="M22" s="23" t="str">
        <f>IF(J22="","",J22-ROW()/100000)</f>
        <v/>
      </c>
    </row>
    <row r="23">
      <c r="A23" s="18" t="n">
        <v>18</v>
      </c>
      <c r="B23" s="19" t="n"/>
      <c r="C23" s="19" t="n"/>
      <c r="D23" s="19" t="n"/>
      <c r="E23" s="20" t="n"/>
      <c r="F23" s="20" t="n"/>
      <c r="G23" s="20" t="n"/>
      <c r="H23" s="20" t="n"/>
      <c r="I23" s="20" t="n"/>
      <c r="J23" s="21" t="str">
        <f>IF(OR(B23="",COUNT(E23:I23)&lt;5),"",ROUND(((E23*Instrucciones!$C$15+F23*Instrucciones!$C$16+G23*Instrucciones!$C$17+(6-H23)*Instrucciones!$C$18+I23*Instrucciones!$C$19)/SUM(Instrucciones!$C$15:$C$19)-1)/4*100,1))</f>
        <v/>
      </c>
      <c r="K23" s="22" t="str">
        <f>IF(J23="","",IF(J23&gt;=Instrucciones!$B$25,Instrucciones!$C$25,IF(J23&gt;=Instrucciones!$B$26,Instrucciones!$C$26,IF(J23&gt;=Instrucciones!$B$27,Instrucciones!$C$27,Instrucciones!$C$28))))</f>
        <v/>
      </c>
      <c r="L23" s="22" t="str">
        <f>IF(M23="","",RANK(M23,$M$6:$M$55))</f>
        <v/>
      </c>
      <c r="M23" s="23" t="str">
        <f>IF(J23="","",J23-ROW()/100000)</f>
        <v/>
      </c>
    </row>
    <row r="24">
      <c r="A24" s="18" t="n">
        <v>19</v>
      </c>
      <c r="B24" s="19" t="n"/>
      <c r="C24" s="19" t="n"/>
      <c r="D24" s="19" t="n"/>
      <c r="E24" s="20" t="n"/>
      <c r="F24" s="20" t="n"/>
      <c r="G24" s="20" t="n"/>
      <c r="H24" s="20" t="n"/>
      <c r="I24" s="20" t="n"/>
      <c r="J24" s="21" t="str">
        <f>IF(OR(B24="",COUNT(E24:I24)&lt;5),"",ROUND(((E24*Instrucciones!$C$15+F24*Instrucciones!$C$16+G24*Instrucciones!$C$17+(6-H24)*Instrucciones!$C$18+I24*Instrucciones!$C$19)/SUM(Instrucciones!$C$15:$C$19)-1)/4*100,1))</f>
        <v/>
      </c>
      <c r="K24" s="22" t="str">
        <f>IF(J24="","",IF(J24&gt;=Instrucciones!$B$25,Instrucciones!$C$25,IF(J24&gt;=Instrucciones!$B$26,Instrucciones!$C$26,IF(J24&gt;=Instrucciones!$B$27,Instrucciones!$C$27,Instrucciones!$C$28))))</f>
        <v/>
      </c>
      <c r="L24" s="22" t="str">
        <f>IF(M24="","",RANK(M24,$M$6:$M$55))</f>
        <v/>
      </c>
      <c r="M24" s="23" t="str">
        <f>IF(J24="","",J24-ROW()/100000)</f>
        <v/>
      </c>
    </row>
    <row r="25">
      <c r="A25" s="18" t="n">
        <v>20</v>
      </c>
      <c r="B25" s="19" t="n"/>
      <c r="C25" s="19" t="n"/>
      <c r="D25" s="19" t="n"/>
      <c r="E25" s="20" t="n"/>
      <c r="F25" s="20" t="n"/>
      <c r="G25" s="20" t="n"/>
      <c r="H25" s="20" t="n"/>
      <c r="I25" s="20" t="n"/>
      <c r="J25" s="21" t="str">
        <f>IF(OR(B25="",COUNT(E25:I25)&lt;5),"",ROUND(((E25*Instrucciones!$C$15+F25*Instrucciones!$C$16+G25*Instrucciones!$C$17+(6-H25)*Instrucciones!$C$18+I25*Instrucciones!$C$19)/SUM(Instrucciones!$C$15:$C$19)-1)/4*100,1))</f>
        <v/>
      </c>
      <c r="K25" s="22" t="str">
        <f>IF(J25="","",IF(J25&gt;=Instrucciones!$B$25,Instrucciones!$C$25,IF(J25&gt;=Instrucciones!$B$26,Instrucciones!$C$26,IF(J25&gt;=Instrucciones!$B$27,Instrucciones!$C$27,Instrucciones!$C$28))))</f>
        <v/>
      </c>
      <c r="L25" s="22" t="str">
        <f>IF(M25="","",RANK(M25,$M$6:$M$55))</f>
        <v/>
      </c>
      <c r="M25" s="23" t="str">
        <f>IF(J25="","",J25-ROW()/100000)</f>
        <v/>
      </c>
    </row>
    <row r="26">
      <c r="A26" s="18" t="n">
        <v>21</v>
      </c>
      <c r="B26" s="19" t="n"/>
      <c r="C26" s="19" t="n"/>
      <c r="D26" s="19" t="n"/>
      <c r="E26" s="20" t="n"/>
      <c r="F26" s="20" t="n"/>
      <c r="G26" s="20" t="n"/>
      <c r="H26" s="20" t="n"/>
      <c r="I26" s="20" t="n"/>
      <c r="J26" s="21" t="str">
        <f>IF(OR(B26="",COUNT(E26:I26)&lt;5),"",ROUND(((E26*Instrucciones!$C$15+F26*Instrucciones!$C$16+G26*Instrucciones!$C$17+(6-H26)*Instrucciones!$C$18+I26*Instrucciones!$C$19)/SUM(Instrucciones!$C$15:$C$19)-1)/4*100,1))</f>
        <v/>
      </c>
      <c r="K26" s="22" t="str">
        <f>IF(J26="","",IF(J26&gt;=Instrucciones!$B$25,Instrucciones!$C$25,IF(J26&gt;=Instrucciones!$B$26,Instrucciones!$C$26,IF(J26&gt;=Instrucciones!$B$27,Instrucciones!$C$27,Instrucciones!$C$28))))</f>
        <v/>
      </c>
      <c r="L26" s="22" t="str">
        <f>IF(M26="","",RANK(M26,$M$6:$M$55))</f>
        <v/>
      </c>
      <c r="M26" s="23" t="str">
        <f>IF(J26="","",J26-ROW()/100000)</f>
        <v/>
      </c>
    </row>
    <row r="27">
      <c r="A27" s="18" t="n">
        <v>22</v>
      </c>
      <c r="B27" s="19" t="n"/>
      <c r="C27" s="19" t="n"/>
      <c r="D27" s="19" t="n"/>
      <c r="E27" s="20" t="n"/>
      <c r="F27" s="20" t="n"/>
      <c r="G27" s="20" t="n"/>
      <c r="H27" s="20" t="n"/>
      <c r="I27" s="20" t="n"/>
      <c r="J27" s="21" t="str">
        <f>IF(OR(B27="",COUNT(E27:I27)&lt;5),"",ROUND(((E27*Instrucciones!$C$15+F27*Instrucciones!$C$16+G27*Instrucciones!$C$17+(6-H27)*Instrucciones!$C$18+I27*Instrucciones!$C$19)/SUM(Instrucciones!$C$15:$C$19)-1)/4*100,1))</f>
        <v/>
      </c>
      <c r="K27" s="22" t="str">
        <f>IF(J27="","",IF(J27&gt;=Instrucciones!$B$25,Instrucciones!$C$25,IF(J27&gt;=Instrucciones!$B$26,Instrucciones!$C$26,IF(J27&gt;=Instrucciones!$B$27,Instrucciones!$C$27,Instrucciones!$C$28))))</f>
        <v/>
      </c>
      <c r="L27" s="22" t="str">
        <f>IF(M27="","",RANK(M27,$M$6:$M$55))</f>
        <v/>
      </c>
      <c r="M27" s="23" t="str">
        <f>IF(J27="","",J27-ROW()/100000)</f>
        <v/>
      </c>
    </row>
    <row r="28">
      <c r="A28" s="18" t="n">
        <v>23</v>
      </c>
      <c r="B28" s="19" t="n"/>
      <c r="C28" s="19" t="n"/>
      <c r="D28" s="19" t="n"/>
      <c r="E28" s="20" t="n"/>
      <c r="F28" s="20" t="n"/>
      <c r="G28" s="20" t="n"/>
      <c r="H28" s="20" t="n"/>
      <c r="I28" s="20" t="n"/>
      <c r="J28" s="21" t="str">
        <f>IF(OR(B28="",COUNT(E28:I28)&lt;5),"",ROUND(((E28*Instrucciones!$C$15+F28*Instrucciones!$C$16+G28*Instrucciones!$C$17+(6-H28)*Instrucciones!$C$18+I28*Instrucciones!$C$19)/SUM(Instrucciones!$C$15:$C$19)-1)/4*100,1))</f>
        <v/>
      </c>
      <c r="K28" s="22" t="str">
        <f>IF(J28="","",IF(J28&gt;=Instrucciones!$B$25,Instrucciones!$C$25,IF(J28&gt;=Instrucciones!$B$26,Instrucciones!$C$26,IF(J28&gt;=Instrucciones!$B$27,Instrucciones!$C$27,Instrucciones!$C$28))))</f>
        <v/>
      </c>
      <c r="L28" s="22" t="str">
        <f>IF(M28="","",RANK(M28,$M$6:$M$55))</f>
        <v/>
      </c>
      <c r="M28" s="23" t="str">
        <f>IF(J28="","",J28-ROW()/100000)</f>
        <v/>
      </c>
    </row>
    <row r="29">
      <c r="A29" s="18" t="n">
        <v>24</v>
      </c>
      <c r="B29" s="19" t="n"/>
      <c r="C29" s="19" t="n"/>
      <c r="D29" s="19" t="n"/>
      <c r="E29" s="20" t="n"/>
      <c r="F29" s="20" t="n"/>
      <c r="G29" s="20" t="n"/>
      <c r="H29" s="20" t="n"/>
      <c r="I29" s="20" t="n"/>
      <c r="J29" s="21" t="str">
        <f>IF(OR(B29="",COUNT(E29:I29)&lt;5),"",ROUND(((E29*Instrucciones!$C$15+F29*Instrucciones!$C$16+G29*Instrucciones!$C$17+(6-H29)*Instrucciones!$C$18+I29*Instrucciones!$C$19)/SUM(Instrucciones!$C$15:$C$19)-1)/4*100,1))</f>
        <v/>
      </c>
      <c r="K29" s="22" t="str">
        <f>IF(J29="","",IF(J29&gt;=Instrucciones!$B$25,Instrucciones!$C$25,IF(J29&gt;=Instrucciones!$B$26,Instrucciones!$C$26,IF(J29&gt;=Instrucciones!$B$27,Instrucciones!$C$27,Instrucciones!$C$28))))</f>
        <v/>
      </c>
      <c r="L29" s="22" t="str">
        <f>IF(M29="","",RANK(M29,$M$6:$M$55))</f>
        <v/>
      </c>
      <c r="M29" s="23" t="str">
        <f>IF(J29="","",J29-ROW()/100000)</f>
        <v/>
      </c>
    </row>
    <row r="30">
      <c r="A30" s="18" t="n">
        <v>25</v>
      </c>
      <c r="B30" s="19" t="n"/>
      <c r="C30" s="19" t="n"/>
      <c r="D30" s="19" t="n"/>
      <c r="E30" s="20" t="n"/>
      <c r="F30" s="20" t="n"/>
      <c r="G30" s="20" t="n"/>
      <c r="H30" s="20" t="n"/>
      <c r="I30" s="20" t="n"/>
      <c r="J30" s="21" t="str">
        <f>IF(OR(B30="",COUNT(E30:I30)&lt;5),"",ROUND(((E30*Instrucciones!$C$15+F30*Instrucciones!$C$16+G30*Instrucciones!$C$17+(6-H30)*Instrucciones!$C$18+I30*Instrucciones!$C$19)/SUM(Instrucciones!$C$15:$C$19)-1)/4*100,1))</f>
        <v/>
      </c>
      <c r="K30" s="22" t="str">
        <f>IF(J30="","",IF(J30&gt;=Instrucciones!$B$25,Instrucciones!$C$25,IF(J30&gt;=Instrucciones!$B$26,Instrucciones!$C$26,IF(J30&gt;=Instrucciones!$B$27,Instrucciones!$C$27,Instrucciones!$C$28))))</f>
        <v/>
      </c>
      <c r="L30" s="22" t="str">
        <f>IF(M30="","",RANK(M30,$M$6:$M$55))</f>
        <v/>
      </c>
      <c r="M30" s="23" t="str">
        <f>IF(J30="","",J30-ROW()/100000)</f>
        <v/>
      </c>
    </row>
    <row r="31">
      <c r="A31" s="18" t="n">
        <v>26</v>
      </c>
      <c r="B31" s="19" t="n"/>
      <c r="C31" s="19" t="n"/>
      <c r="D31" s="19" t="n"/>
      <c r="E31" s="20" t="n"/>
      <c r="F31" s="20" t="n"/>
      <c r="G31" s="20" t="n"/>
      <c r="H31" s="20" t="n"/>
      <c r="I31" s="20" t="n"/>
      <c r="J31" s="21" t="str">
        <f>IF(OR(B31="",COUNT(E31:I31)&lt;5),"",ROUND(((E31*Instrucciones!$C$15+F31*Instrucciones!$C$16+G31*Instrucciones!$C$17+(6-H31)*Instrucciones!$C$18+I31*Instrucciones!$C$19)/SUM(Instrucciones!$C$15:$C$19)-1)/4*100,1))</f>
        <v/>
      </c>
      <c r="K31" s="22" t="str">
        <f>IF(J31="","",IF(J31&gt;=Instrucciones!$B$25,Instrucciones!$C$25,IF(J31&gt;=Instrucciones!$B$26,Instrucciones!$C$26,IF(J31&gt;=Instrucciones!$B$27,Instrucciones!$C$27,Instrucciones!$C$28))))</f>
        <v/>
      </c>
      <c r="L31" s="22" t="str">
        <f>IF(M31="","",RANK(M31,$M$6:$M$55))</f>
        <v/>
      </c>
      <c r="M31" s="23" t="str">
        <f>IF(J31="","",J31-ROW()/100000)</f>
        <v/>
      </c>
    </row>
    <row r="32">
      <c r="A32" s="18" t="n">
        <v>27</v>
      </c>
      <c r="B32" s="19" t="n"/>
      <c r="C32" s="19" t="n"/>
      <c r="D32" s="19" t="n"/>
      <c r="E32" s="20" t="n"/>
      <c r="F32" s="20" t="n"/>
      <c r="G32" s="20" t="n"/>
      <c r="H32" s="20" t="n"/>
      <c r="I32" s="20" t="n"/>
      <c r="J32" s="21" t="str">
        <f>IF(OR(B32="",COUNT(E32:I32)&lt;5),"",ROUND(((E32*Instrucciones!$C$15+F32*Instrucciones!$C$16+G32*Instrucciones!$C$17+(6-H32)*Instrucciones!$C$18+I32*Instrucciones!$C$19)/SUM(Instrucciones!$C$15:$C$19)-1)/4*100,1))</f>
        <v/>
      </c>
      <c r="K32" s="22" t="str">
        <f>IF(J32="","",IF(J32&gt;=Instrucciones!$B$25,Instrucciones!$C$25,IF(J32&gt;=Instrucciones!$B$26,Instrucciones!$C$26,IF(J32&gt;=Instrucciones!$B$27,Instrucciones!$C$27,Instrucciones!$C$28))))</f>
        <v/>
      </c>
      <c r="L32" s="22" t="str">
        <f>IF(M32="","",RANK(M32,$M$6:$M$55))</f>
        <v/>
      </c>
      <c r="M32" s="23" t="str">
        <f>IF(J32="","",J32-ROW()/100000)</f>
        <v/>
      </c>
    </row>
    <row r="33">
      <c r="A33" s="18" t="n">
        <v>28</v>
      </c>
      <c r="B33" s="19" t="n"/>
      <c r="C33" s="19" t="n"/>
      <c r="D33" s="19" t="n"/>
      <c r="E33" s="20" t="n"/>
      <c r="F33" s="20" t="n"/>
      <c r="G33" s="20" t="n"/>
      <c r="H33" s="20" t="n"/>
      <c r="I33" s="20" t="n"/>
      <c r="J33" s="21" t="str">
        <f>IF(OR(B33="",COUNT(E33:I33)&lt;5),"",ROUND(((E33*Instrucciones!$C$15+F33*Instrucciones!$C$16+G33*Instrucciones!$C$17+(6-H33)*Instrucciones!$C$18+I33*Instrucciones!$C$19)/SUM(Instrucciones!$C$15:$C$19)-1)/4*100,1))</f>
        <v/>
      </c>
      <c r="K33" s="22" t="str">
        <f>IF(J33="","",IF(J33&gt;=Instrucciones!$B$25,Instrucciones!$C$25,IF(J33&gt;=Instrucciones!$B$26,Instrucciones!$C$26,IF(J33&gt;=Instrucciones!$B$27,Instrucciones!$C$27,Instrucciones!$C$28))))</f>
        <v/>
      </c>
      <c r="L33" s="22" t="str">
        <f>IF(M33="","",RANK(M33,$M$6:$M$55))</f>
        <v/>
      </c>
      <c r="M33" s="23" t="str">
        <f>IF(J33="","",J33-ROW()/100000)</f>
        <v/>
      </c>
    </row>
    <row r="34">
      <c r="A34" s="18" t="n">
        <v>29</v>
      </c>
      <c r="B34" s="19" t="n"/>
      <c r="C34" s="19" t="n"/>
      <c r="D34" s="19" t="n"/>
      <c r="E34" s="20" t="n"/>
      <c r="F34" s="20" t="n"/>
      <c r="G34" s="20" t="n"/>
      <c r="H34" s="20" t="n"/>
      <c r="I34" s="20" t="n"/>
      <c r="J34" s="21" t="str">
        <f>IF(OR(B34="",COUNT(E34:I34)&lt;5),"",ROUND(((E34*Instrucciones!$C$15+F34*Instrucciones!$C$16+G34*Instrucciones!$C$17+(6-H34)*Instrucciones!$C$18+I34*Instrucciones!$C$19)/SUM(Instrucciones!$C$15:$C$19)-1)/4*100,1))</f>
        <v/>
      </c>
      <c r="K34" s="22" t="str">
        <f>IF(J34="","",IF(J34&gt;=Instrucciones!$B$25,Instrucciones!$C$25,IF(J34&gt;=Instrucciones!$B$26,Instrucciones!$C$26,IF(J34&gt;=Instrucciones!$B$27,Instrucciones!$C$27,Instrucciones!$C$28))))</f>
        <v/>
      </c>
      <c r="L34" s="22" t="str">
        <f>IF(M34="","",RANK(M34,$M$6:$M$55))</f>
        <v/>
      </c>
      <c r="M34" s="23" t="str">
        <f>IF(J34="","",J34-ROW()/100000)</f>
        <v/>
      </c>
    </row>
    <row r="35">
      <c r="A35" s="18" t="n">
        <v>30</v>
      </c>
      <c r="B35" s="19" t="n"/>
      <c r="C35" s="19" t="n"/>
      <c r="D35" s="19" t="n"/>
      <c r="E35" s="20" t="n"/>
      <c r="F35" s="20" t="n"/>
      <c r="G35" s="20" t="n"/>
      <c r="H35" s="20" t="n"/>
      <c r="I35" s="20" t="n"/>
      <c r="J35" s="21" t="str">
        <f>IF(OR(B35="",COUNT(E35:I35)&lt;5),"",ROUND(((E35*Instrucciones!$C$15+F35*Instrucciones!$C$16+G35*Instrucciones!$C$17+(6-H35)*Instrucciones!$C$18+I35*Instrucciones!$C$19)/SUM(Instrucciones!$C$15:$C$19)-1)/4*100,1))</f>
        <v/>
      </c>
      <c r="K35" s="22" t="str">
        <f>IF(J35="","",IF(J35&gt;=Instrucciones!$B$25,Instrucciones!$C$25,IF(J35&gt;=Instrucciones!$B$26,Instrucciones!$C$26,IF(J35&gt;=Instrucciones!$B$27,Instrucciones!$C$27,Instrucciones!$C$28))))</f>
        <v/>
      </c>
      <c r="L35" s="22" t="str">
        <f>IF(M35="","",RANK(M35,$M$6:$M$55))</f>
        <v/>
      </c>
      <c r="M35" s="23" t="str">
        <f>IF(J35="","",J35-ROW()/100000)</f>
        <v/>
      </c>
    </row>
    <row r="36">
      <c r="A36" s="18" t="n">
        <v>31</v>
      </c>
      <c r="B36" s="19" t="n"/>
      <c r="C36" s="19" t="n"/>
      <c r="D36" s="19" t="n"/>
      <c r="E36" s="20" t="n"/>
      <c r="F36" s="20" t="n"/>
      <c r="G36" s="20" t="n"/>
      <c r="H36" s="20" t="n"/>
      <c r="I36" s="20" t="n"/>
      <c r="J36" s="21" t="str">
        <f>IF(OR(B36="",COUNT(E36:I36)&lt;5),"",ROUND(((E36*Instrucciones!$C$15+F36*Instrucciones!$C$16+G36*Instrucciones!$C$17+(6-H36)*Instrucciones!$C$18+I36*Instrucciones!$C$19)/SUM(Instrucciones!$C$15:$C$19)-1)/4*100,1))</f>
        <v/>
      </c>
      <c r="K36" s="22" t="str">
        <f>IF(J36="","",IF(J36&gt;=Instrucciones!$B$25,Instrucciones!$C$25,IF(J36&gt;=Instrucciones!$B$26,Instrucciones!$C$26,IF(J36&gt;=Instrucciones!$B$27,Instrucciones!$C$27,Instrucciones!$C$28))))</f>
        <v/>
      </c>
      <c r="L36" s="22" t="str">
        <f>IF(M36="","",RANK(M36,$M$6:$M$55))</f>
        <v/>
      </c>
      <c r="M36" s="23" t="str">
        <f>IF(J36="","",J36-ROW()/100000)</f>
        <v/>
      </c>
    </row>
    <row r="37">
      <c r="A37" s="18" t="n">
        <v>32</v>
      </c>
      <c r="B37" s="19" t="n"/>
      <c r="C37" s="19" t="n"/>
      <c r="D37" s="19" t="n"/>
      <c r="E37" s="20" t="n"/>
      <c r="F37" s="20" t="n"/>
      <c r="G37" s="20" t="n"/>
      <c r="H37" s="20" t="n"/>
      <c r="I37" s="20" t="n"/>
      <c r="J37" s="21" t="str">
        <f>IF(OR(B37="",COUNT(E37:I37)&lt;5),"",ROUND(((E37*Instrucciones!$C$15+F37*Instrucciones!$C$16+G37*Instrucciones!$C$17+(6-H37)*Instrucciones!$C$18+I37*Instrucciones!$C$19)/SUM(Instrucciones!$C$15:$C$19)-1)/4*100,1))</f>
        <v/>
      </c>
      <c r="K37" s="22" t="str">
        <f>IF(J37="","",IF(J37&gt;=Instrucciones!$B$25,Instrucciones!$C$25,IF(J37&gt;=Instrucciones!$B$26,Instrucciones!$C$26,IF(J37&gt;=Instrucciones!$B$27,Instrucciones!$C$27,Instrucciones!$C$28))))</f>
        <v/>
      </c>
      <c r="L37" s="22" t="str">
        <f>IF(M37="","",RANK(M37,$M$6:$M$55))</f>
        <v/>
      </c>
      <c r="M37" s="23" t="str">
        <f>IF(J37="","",J37-ROW()/100000)</f>
        <v/>
      </c>
    </row>
    <row r="38">
      <c r="A38" s="18" t="n">
        <v>33</v>
      </c>
      <c r="B38" s="19" t="n"/>
      <c r="C38" s="19" t="n"/>
      <c r="D38" s="19" t="n"/>
      <c r="E38" s="20" t="n"/>
      <c r="F38" s="20" t="n"/>
      <c r="G38" s="20" t="n"/>
      <c r="H38" s="20" t="n"/>
      <c r="I38" s="20" t="n"/>
      <c r="J38" s="21" t="str">
        <f>IF(OR(B38="",COUNT(E38:I38)&lt;5),"",ROUND(((E38*Instrucciones!$C$15+F38*Instrucciones!$C$16+G38*Instrucciones!$C$17+(6-H38)*Instrucciones!$C$18+I38*Instrucciones!$C$19)/SUM(Instrucciones!$C$15:$C$19)-1)/4*100,1))</f>
        <v/>
      </c>
      <c r="K38" s="22" t="str">
        <f>IF(J38="","",IF(J38&gt;=Instrucciones!$B$25,Instrucciones!$C$25,IF(J38&gt;=Instrucciones!$B$26,Instrucciones!$C$26,IF(J38&gt;=Instrucciones!$B$27,Instrucciones!$C$27,Instrucciones!$C$28))))</f>
        <v/>
      </c>
      <c r="L38" s="22" t="str">
        <f>IF(M38="","",RANK(M38,$M$6:$M$55))</f>
        <v/>
      </c>
      <c r="M38" s="23" t="str">
        <f>IF(J38="","",J38-ROW()/100000)</f>
        <v/>
      </c>
    </row>
    <row r="39">
      <c r="A39" s="18" t="n">
        <v>34</v>
      </c>
      <c r="B39" s="19" t="n"/>
      <c r="C39" s="19" t="n"/>
      <c r="D39" s="19" t="n"/>
      <c r="E39" s="20" t="n"/>
      <c r="F39" s="20" t="n"/>
      <c r="G39" s="20" t="n"/>
      <c r="H39" s="20" t="n"/>
      <c r="I39" s="20" t="n"/>
      <c r="J39" s="21" t="str">
        <f>IF(OR(B39="",COUNT(E39:I39)&lt;5),"",ROUND(((E39*Instrucciones!$C$15+F39*Instrucciones!$C$16+G39*Instrucciones!$C$17+(6-H39)*Instrucciones!$C$18+I39*Instrucciones!$C$19)/SUM(Instrucciones!$C$15:$C$19)-1)/4*100,1))</f>
        <v/>
      </c>
      <c r="K39" s="22" t="str">
        <f>IF(J39="","",IF(J39&gt;=Instrucciones!$B$25,Instrucciones!$C$25,IF(J39&gt;=Instrucciones!$B$26,Instrucciones!$C$26,IF(J39&gt;=Instrucciones!$B$27,Instrucciones!$C$27,Instrucciones!$C$28))))</f>
        <v/>
      </c>
      <c r="L39" s="22" t="str">
        <f>IF(M39="","",RANK(M39,$M$6:$M$55))</f>
        <v/>
      </c>
      <c r="M39" s="23" t="str">
        <f>IF(J39="","",J39-ROW()/100000)</f>
        <v/>
      </c>
    </row>
    <row r="40">
      <c r="A40" s="18" t="n">
        <v>35</v>
      </c>
      <c r="B40" s="19" t="n"/>
      <c r="C40" s="19" t="n"/>
      <c r="D40" s="19" t="n"/>
      <c r="E40" s="20" t="n"/>
      <c r="F40" s="20" t="n"/>
      <c r="G40" s="20" t="n"/>
      <c r="H40" s="20" t="n"/>
      <c r="I40" s="20" t="n"/>
      <c r="J40" s="21" t="str">
        <f>IF(OR(B40="",COUNT(E40:I40)&lt;5),"",ROUND(((E40*Instrucciones!$C$15+F40*Instrucciones!$C$16+G40*Instrucciones!$C$17+(6-H40)*Instrucciones!$C$18+I40*Instrucciones!$C$19)/SUM(Instrucciones!$C$15:$C$19)-1)/4*100,1))</f>
        <v/>
      </c>
      <c r="K40" s="22" t="str">
        <f>IF(J40="","",IF(J40&gt;=Instrucciones!$B$25,Instrucciones!$C$25,IF(J40&gt;=Instrucciones!$B$26,Instrucciones!$C$26,IF(J40&gt;=Instrucciones!$B$27,Instrucciones!$C$27,Instrucciones!$C$28))))</f>
        <v/>
      </c>
      <c r="L40" s="22" t="str">
        <f>IF(M40="","",RANK(M40,$M$6:$M$55))</f>
        <v/>
      </c>
      <c r="M40" s="23" t="str">
        <f>IF(J40="","",J40-ROW()/100000)</f>
        <v/>
      </c>
    </row>
    <row r="41">
      <c r="A41" s="18" t="n">
        <v>36</v>
      </c>
      <c r="B41" s="19" t="n"/>
      <c r="C41" s="19" t="n"/>
      <c r="D41" s="19" t="n"/>
      <c r="E41" s="20" t="n"/>
      <c r="F41" s="20" t="n"/>
      <c r="G41" s="20" t="n"/>
      <c r="H41" s="20" t="n"/>
      <c r="I41" s="20" t="n"/>
      <c r="J41" s="21" t="str">
        <f>IF(OR(B41="",COUNT(E41:I41)&lt;5),"",ROUND(((E41*Instrucciones!$C$15+F41*Instrucciones!$C$16+G41*Instrucciones!$C$17+(6-H41)*Instrucciones!$C$18+I41*Instrucciones!$C$19)/SUM(Instrucciones!$C$15:$C$19)-1)/4*100,1))</f>
        <v/>
      </c>
      <c r="K41" s="22" t="str">
        <f>IF(J41="","",IF(J41&gt;=Instrucciones!$B$25,Instrucciones!$C$25,IF(J41&gt;=Instrucciones!$B$26,Instrucciones!$C$26,IF(J41&gt;=Instrucciones!$B$27,Instrucciones!$C$27,Instrucciones!$C$28))))</f>
        <v/>
      </c>
      <c r="L41" s="22" t="str">
        <f>IF(M41="","",RANK(M41,$M$6:$M$55))</f>
        <v/>
      </c>
      <c r="M41" s="23" t="str">
        <f>IF(J41="","",J41-ROW()/100000)</f>
        <v/>
      </c>
    </row>
    <row r="42">
      <c r="A42" s="18" t="n">
        <v>37</v>
      </c>
      <c r="B42" s="19" t="n"/>
      <c r="C42" s="19" t="n"/>
      <c r="D42" s="19" t="n"/>
      <c r="E42" s="20" t="n"/>
      <c r="F42" s="20" t="n"/>
      <c r="G42" s="20" t="n"/>
      <c r="H42" s="20" t="n"/>
      <c r="I42" s="20" t="n"/>
      <c r="J42" s="21" t="str">
        <f>IF(OR(B42="",COUNT(E42:I42)&lt;5),"",ROUND(((E42*Instrucciones!$C$15+F42*Instrucciones!$C$16+G42*Instrucciones!$C$17+(6-H42)*Instrucciones!$C$18+I42*Instrucciones!$C$19)/SUM(Instrucciones!$C$15:$C$19)-1)/4*100,1))</f>
        <v/>
      </c>
      <c r="K42" s="22" t="str">
        <f>IF(J42="","",IF(J42&gt;=Instrucciones!$B$25,Instrucciones!$C$25,IF(J42&gt;=Instrucciones!$B$26,Instrucciones!$C$26,IF(J42&gt;=Instrucciones!$B$27,Instrucciones!$C$27,Instrucciones!$C$28))))</f>
        <v/>
      </c>
      <c r="L42" s="22" t="str">
        <f>IF(M42="","",RANK(M42,$M$6:$M$55))</f>
        <v/>
      </c>
      <c r="M42" s="23" t="str">
        <f>IF(J42="","",J42-ROW()/100000)</f>
        <v/>
      </c>
    </row>
    <row r="43">
      <c r="A43" s="18" t="n">
        <v>38</v>
      </c>
      <c r="B43" s="19" t="n"/>
      <c r="C43" s="19" t="n"/>
      <c r="D43" s="19" t="n"/>
      <c r="E43" s="20" t="n"/>
      <c r="F43" s="20" t="n"/>
      <c r="G43" s="20" t="n"/>
      <c r="H43" s="20" t="n"/>
      <c r="I43" s="20" t="n"/>
      <c r="J43" s="21" t="str">
        <f>IF(OR(B43="",COUNT(E43:I43)&lt;5),"",ROUND(((E43*Instrucciones!$C$15+F43*Instrucciones!$C$16+G43*Instrucciones!$C$17+(6-H43)*Instrucciones!$C$18+I43*Instrucciones!$C$19)/SUM(Instrucciones!$C$15:$C$19)-1)/4*100,1))</f>
        <v/>
      </c>
      <c r="K43" s="22" t="str">
        <f>IF(J43="","",IF(J43&gt;=Instrucciones!$B$25,Instrucciones!$C$25,IF(J43&gt;=Instrucciones!$B$26,Instrucciones!$C$26,IF(J43&gt;=Instrucciones!$B$27,Instrucciones!$C$27,Instrucciones!$C$28))))</f>
        <v/>
      </c>
      <c r="L43" s="22" t="str">
        <f>IF(M43="","",RANK(M43,$M$6:$M$55))</f>
        <v/>
      </c>
      <c r="M43" s="23" t="str">
        <f>IF(J43="","",J43-ROW()/100000)</f>
        <v/>
      </c>
    </row>
    <row r="44">
      <c r="A44" s="18" t="n">
        <v>39</v>
      </c>
      <c r="B44" s="19" t="n"/>
      <c r="C44" s="19" t="n"/>
      <c r="D44" s="19" t="n"/>
      <c r="E44" s="20" t="n"/>
      <c r="F44" s="20" t="n"/>
      <c r="G44" s="20" t="n"/>
      <c r="H44" s="20" t="n"/>
      <c r="I44" s="20" t="n"/>
      <c r="J44" s="21" t="str">
        <f>IF(OR(B44="",COUNT(E44:I44)&lt;5),"",ROUND(((E44*Instrucciones!$C$15+F44*Instrucciones!$C$16+G44*Instrucciones!$C$17+(6-H44)*Instrucciones!$C$18+I44*Instrucciones!$C$19)/SUM(Instrucciones!$C$15:$C$19)-1)/4*100,1))</f>
        <v/>
      </c>
      <c r="K44" s="22" t="str">
        <f>IF(J44="","",IF(J44&gt;=Instrucciones!$B$25,Instrucciones!$C$25,IF(J44&gt;=Instrucciones!$B$26,Instrucciones!$C$26,IF(J44&gt;=Instrucciones!$B$27,Instrucciones!$C$27,Instrucciones!$C$28))))</f>
        <v/>
      </c>
      <c r="L44" s="22" t="str">
        <f>IF(M44="","",RANK(M44,$M$6:$M$55))</f>
        <v/>
      </c>
      <c r="M44" s="23" t="str">
        <f>IF(J44="","",J44-ROW()/100000)</f>
        <v/>
      </c>
    </row>
    <row r="45">
      <c r="A45" s="18" t="n">
        <v>40</v>
      </c>
      <c r="B45" s="19" t="n"/>
      <c r="C45" s="19" t="n"/>
      <c r="D45" s="19" t="n"/>
      <c r="E45" s="20" t="n"/>
      <c r="F45" s="20" t="n"/>
      <c r="G45" s="20" t="n"/>
      <c r="H45" s="20" t="n"/>
      <c r="I45" s="20" t="n"/>
      <c r="J45" s="21" t="str">
        <f>IF(OR(B45="",COUNT(E45:I45)&lt;5),"",ROUND(((E45*Instrucciones!$C$15+F45*Instrucciones!$C$16+G45*Instrucciones!$C$17+(6-H45)*Instrucciones!$C$18+I45*Instrucciones!$C$19)/SUM(Instrucciones!$C$15:$C$19)-1)/4*100,1))</f>
        <v/>
      </c>
      <c r="K45" s="22" t="str">
        <f>IF(J45="","",IF(J45&gt;=Instrucciones!$B$25,Instrucciones!$C$25,IF(J45&gt;=Instrucciones!$B$26,Instrucciones!$C$26,IF(J45&gt;=Instrucciones!$B$27,Instrucciones!$C$27,Instrucciones!$C$28))))</f>
        <v/>
      </c>
      <c r="L45" s="22" t="str">
        <f>IF(M45="","",RANK(M45,$M$6:$M$55))</f>
        <v/>
      </c>
      <c r="M45" s="23" t="str">
        <f>IF(J45="","",J45-ROW()/100000)</f>
        <v/>
      </c>
    </row>
    <row r="46">
      <c r="A46" s="18" t="n">
        <v>41</v>
      </c>
      <c r="B46" s="19" t="n"/>
      <c r="C46" s="19" t="n"/>
      <c r="D46" s="19" t="n"/>
      <c r="E46" s="20" t="n"/>
      <c r="F46" s="20" t="n"/>
      <c r="G46" s="20" t="n"/>
      <c r="H46" s="20" t="n"/>
      <c r="I46" s="20" t="n"/>
      <c r="J46" s="21" t="str">
        <f>IF(OR(B46="",COUNT(E46:I46)&lt;5),"",ROUND(((E46*Instrucciones!$C$15+F46*Instrucciones!$C$16+G46*Instrucciones!$C$17+(6-H46)*Instrucciones!$C$18+I46*Instrucciones!$C$19)/SUM(Instrucciones!$C$15:$C$19)-1)/4*100,1))</f>
        <v/>
      </c>
      <c r="K46" s="22" t="str">
        <f>IF(J46="","",IF(J46&gt;=Instrucciones!$B$25,Instrucciones!$C$25,IF(J46&gt;=Instrucciones!$B$26,Instrucciones!$C$26,IF(J46&gt;=Instrucciones!$B$27,Instrucciones!$C$27,Instrucciones!$C$28))))</f>
        <v/>
      </c>
      <c r="L46" s="22" t="str">
        <f>IF(M46="","",RANK(M46,$M$6:$M$55))</f>
        <v/>
      </c>
      <c r="M46" s="23" t="str">
        <f>IF(J46="","",J46-ROW()/100000)</f>
        <v/>
      </c>
    </row>
    <row r="47">
      <c r="A47" s="18" t="n">
        <v>42</v>
      </c>
      <c r="B47" s="19" t="n"/>
      <c r="C47" s="19" t="n"/>
      <c r="D47" s="19" t="n"/>
      <c r="E47" s="20" t="n"/>
      <c r="F47" s="20" t="n"/>
      <c r="G47" s="20" t="n"/>
      <c r="H47" s="20" t="n"/>
      <c r="I47" s="20" t="n"/>
      <c r="J47" s="21" t="str">
        <f>IF(OR(B47="",COUNT(E47:I47)&lt;5),"",ROUND(((E47*Instrucciones!$C$15+F47*Instrucciones!$C$16+G47*Instrucciones!$C$17+(6-H47)*Instrucciones!$C$18+I47*Instrucciones!$C$19)/SUM(Instrucciones!$C$15:$C$19)-1)/4*100,1))</f>
        <v/>
      </c>
      <c r="K47" s="22" t="str">
        <f>IF(J47="","",IF(J47&gt;=Instrucciones!$B$25,Instrucciones!$C$25,IF(J47&gt;=Instrucciones!$B$26,Instrucciones!$C$26,IF(J47&gt;=Instrucciones!$B$27,Instrucciones!$C$27,Instrucciones!$C$28))))</f>
        <v/>
      </c>
      <c r="L47" s="22" t="str">
        <f>IF(M47="","",RANK(M47,$M$6:$M$55))</f>
        <v/>
      </c>
      <c r="M47" s="23" t="str">
        <f>IF(J47="","",J47-ROW()/100000)</f>
        <v/>
      </c>
    </row>
    <row r="48">
      <c r="A48" s="18" t="n">
        <v>43</v>
      </c>
      <c r="B48" s="19" t="n"/>
      <c r="C48" s="19" t="n"/>
      <c r="D48" s="19" t="n"/>
      <c r="E48" s="20" t="n"/>
      <c r="F48" s="20" t="n"/>
      <c r="G48" s="20" t="n"/>
      <c r="H48" s="20" t="n"/>
      <c r="I48" s="20" t="n"/>
      <c r="J48" s="21" t="str">
        <f>IF(OR(B48="",COUNT(E48:I48)&lt;5),"",ROUND(((E48*Instrucciones!$C$15+F48*Instrucciones!$C$16+G48*Instrucciones!$C$17+(6-H48)*Instrucciones!$C$18+I48*Instrucciones!$C$19)/SUM(Instrucciones!$C$15:$C$19)-1)/4*100,1))</f>
        <v/>
      </c>
      <c r="K48" s="22" t="str">
        <f>IF(J48="","",IF(J48&gt;=Instrucciones!$B$25,Instrucciones!$C$25,IF(J48&gt;=Instrucciones!$B$26,Instrucciones!$C$26,IF(J48&gt;=Instrucciones!$B$27,Instrucciones!$C$27,Instrucciones!$C$28))))</f>
        <v/>
      </c>
      <c r="L48" s="22" t="str">
        <f>IF(M48="","",RANK(M48,$M$6:$M$55))</f>
        <v/>
      </c>
      <c r="M48" s="23" t="str">
        <f>IF(J48="","",J48-ROW()/100000)</f>
        <v/>
      </c>
    </row>
    <row r="49">
      <c r="A49" s="18" t="n">
        <v>44</v>
      </c>
      <c r="B49" s="19" t="n"/>
      <c r="C49" s="19" t="n"/>
      <c r="D49" s="19" t="n"/>
      <c r="E49" s="20" t="n"/>
      <c r="F49" s="20" t="n"/>
      <c r="G49" s="20" t="n"/>
      <c r="H49" s="20" t="n"/>
      <c r="I49" s="20" t="n"/>
      <c r="J49" s="21" t="str">
        <f>IF(OR(B49="",COUNT(E49:I49)&lt;5),"",ROUND(((E49*Instrucciones!$C$15+F49*Instrucciones!$C$16+G49*Instrucciones!$C$17+(6-H49)*Instrucciones!$C$18+I49*Instrucciones!$C$19)/SUM(Instrucciones!$C$15:$C$19)-1)/4*100,1))</f>
        <v/>
      </c>
      <c r="K49" s="22" t="str">
        <f>IF(J49="","",IF(J49&gt;=Instrucciones!$B$25,Instrucciones!$C$25,IF(J49&gt;=Instrucciones!$B$26,Instrucciones!$C$26,IF(J49&gt;=Instrucciones!$B$27,Instrucciones!$C$27,Instrucciones!$C$28))))</f>
        <v/>
      </c>
      <c r="L49" s="22" t="str">
        <f>IF(M49="","",RANK(M49,$M$6:$M$55))</f>
        <v/>
      </c>
      <c r="M49" s="23" t="str">
        <f>IF(J49="","",J49-ROW()/100000)</f>
        <v/>
      </c>
    </row>
    <row r="50">
      <c r="A50" s="18" t="n">
        <v>45</v>
      </c>
      <c r="B50" s="19" t="n"/>
      <c r="C50" s="19" t="n"/>
      <c r="D50" s="19" t="n"/>
      <c r="E50" s="20" t="n"/>
      <c r="F50" s="20" t="n"/>
      <c r="G50" s="20" t="n"/>
      <c r="H50" s="20" t="n"/>
      <c r="I50" s="20" t="n"/>
      <c r="J50" s="21" t="str">
        <f>IF(OR(B50="",COUNT(E50:I50)&lt;5),"",ROUND(((E50*Instrucciones!$C$15+F50*Instrucciones!$C$16+G50*Instrucciones!$C$17+(6-H50)*Instrucciones!$C$18+I50*Instrucciones!$C$19)/SUM(Instrucciones!$C$15:$C$19)-1)/4*100,1))</f>
        <v/>
      </c>
      <c r="K50" s="22" t="str">
        <f>IF(J50="","",IF(J50&gt;=Instrucciones!$B$25,Instrucciones!$C$25,IF(J50&gt;=Instrucciones!$B$26,Instrucciones!$C$26,IF(J50&gt;=Instrucciones!$B$27,Instrucciones!$C$27,Instrucciones!$C$28))))</f>
        <v/>
      </c>
      <c r="L50" s="22" t="str">
        <f>IF(M50="","",RANK(M50,$M$6:$M$55))</f>
        <v/>
      </c>
      <c r="M50" s="23" t="str">
        <f>IF(J50="","",J50-ROW()/100000)</f>
        <v/>
      </c>
    </row>
    <row r="51">
      <c r="A51" s="18" t="n">
        <v>46</v>
      </c>
      <c r="B51" s="19" t="n"/>
      <c r="C51" s="19" t="n"/>
      <c r="D51" s="19" t="n"/>
      <c r="E51" s="20" t="n"/>
      <c r="F51" s="20" t="n"/>
      <c r="G51" s="20" t="n"/>
      <c r="H51" s="20" t="n"/>
      <c r="I51" s="20" t="n"/>
      <c r="J51" s="21" t="str">
        <f>IF(OR(B51="",COUNT(E51:I51)&lt;5),"",ROUND(((E51*Instrucciones!$C$15+F51*Instrucciones!$C$16+G51*Instrucciones!$C$17+(6-H51)*Instrucciones!$C$18+I51*Instrucciones!$C$19)/SUM(Instrucciones!$C$15:$C$19)-1)/4*100,1))</f>
        <v/>
      </c>
      <c r="K51" s="22" t="str">
        <f>IF(J51="","",IF(J51&gt;=Instrucciones!$B$25,Instrucciones!$C$25,IF(J51&gt;=Instrucciones!$B$26,Instrucciones!$C$26,IF(J51&gt;=Instrucciones!$B$27,Instrucciones!$C$27,Instrucciones!$C$28))))</f>
        <v/>
      </c>
      <c r="L51" s="22" t="str">
        <f>IF(M51="","",RANK(M51,$M$6:$M$55))</f>
        <v/>
      </c>
      <c r="M51" s="23" t="str">
        <f>IF(J51="","",J51-ROW()/100000)</f>
        <v/>
      </c>
    </row>
    <row r="52">
      <c r="A52" s="18" t="n">
        <v>47</v>
      </c>
      <c r="B52" s="19" t="n"/>
      <c r="C52" s="19" t="n"/>
      <c r="D52" s="19" t="n"/>
      <c r="E52" s="20" t="n"/>
      <c r="F52" s="20" t="n"/>
      <c r="G52" s="20" t="n"/>
      <c r="H52" s="20" t="n"/>
      <c r="I52" s="20" t="n"/>
      <c r="J52" s="21" t="str">
        <f>IF(OR(B52="",COUNT(E52:I52)&lt;5),"",ROUND(((E52*Instrucciones!$C$15+F52*Instrucciones!$C$16+G52*Instrucciones!$C$17+(6-H52)*Instrucciones!$C$18+I52*Instrucciones!$C$19)/SUM(Instrucciones!$C$15:$C$19)-1)/4*100,1))</f>
        <v/>
      </c>
      <c r="K52" s="22" t="str">
        <f>IF(J52="","",IF(J52&gt;=Instrucciones!$B$25,Instrucciones!$C$25,IF(J52&gt;=Instrucciones!$B$26,Instrucciones!$C$26,IF(J52&gt;=Instrucciones!$B$27,Instrucciones!$C$27,Instrucciones!$C$28))))</f>
        <v/>
      </c>
      <c r="L52" s="22" t="str">
        <f>IF(M52="","",RANK(M52,$M$6:$M$55))</f>
        <v/>
      </c>
      <c r="M52" s="23" t="str">
        <f>IF(J52="","",J52-ROW()/100000)</f>
        <v/>
      </c>
    </row>
    <row r="53">
      <c r="A53" s="18" t="n">
        <v>48</v>
      </c>
      <c r="B53" s="19" t="n"/>
      <c r="C53" s="19" t="n"/>
      <c r="D53" s="19" t="n"/>
      <c r="E53" s="20" t="n"/>
      <c r="F53" s="20" t="n"/>
      <c r="G53" s="20" t="n"/>
      <c r="H53" s="20" t="n"/>
      <c r="I53" s="20" t="n"/>
      <c r="J53" s="21" t="str">
        <f>IF(OR(B53="",COUNT(E53:I53)&lt;5),"",ROUND(((E53*Instrucciones!$C$15+F53*Instrucciones!$C$16+G53*Instrucciones!$C$17+(6-H53)*Instrucciones!$C$18+I53*Instrucciones!$C$19)/SUM(Instrucciones!$C$15:$C$19)-1)/4*100,1))</f>
        <v/>
      </c>
      <c r="K53" s="22" t="str">
        <f>IF(J53="","",IF(J53&gt;=Instrucciones!$B$25,Instrucciones!$C$25,IF(J53&gt;=Instrucciones!$B$26,Instrucciones!$C$26,IF(J53&gt;=Instrucciones!$B$27,Instrucciones!$C$27,Instrucciones!$C$28))))</f>
        <v/>
      </c>
      <c r="L53" s="22" t="str">
        <f>IF(M53="","",RANK(M53,$M$6:$M$55))</f>
        <v/>
      </c>
      <c r="M53" s="23" t="str">
        <f>IF(J53="","",J53-ROW()/100000)</f>
        <v/>
      </c>
    </row>
    <row r="54">
      <c r="A54" s="18" t="n">
        <v>49</v>
      </c>
      <c r="B54" s="19" t="n"/>
      <c r="C54" s="19" t="n"/>
      <c r="D54" s="19" t="n"/>
      <c r="E54" s="20" t="n"/>
      <c r="F54" s="20" t="n"/>
      <c r="G54" s="20" t="n"/>
      <c r="H54" s="20" t="n"/>
      <c r="I54" s="20" t="n"/>
      <c r="J54" s="21" t="str">
        <f>IF(OR(B54="",COUNT(E54:I54)&lt;5),"",ROUND(((E54*Instrucciones!$C$15+F54*Instrucciones!$C$16+G54*Instrucciones!$C$17+(6-H54)*Instrucciones!$C$18+I54*Instrucciones!$C$19)/SUM(Instrucciones!$C$15:$C$19)-1)/4*100,1))</f>
        <v/>
      </c>
      <c r="K54" s="22" t="str">
        <f>IF(J54="","",IF(J54&gt;=Instrucciones!$B$25,Instrucciones!$C$25,IF(J54&gt;=Instrucciones!$B$26,Instrucciones!$C$26,IF(J54&gt;=Instrucciones!$B$27,Instrucciones!$C$27,Instrucciones!$C$28))))</f>
        <v/>
      </c>
      <c r="L54" s="22" t="str">
        <f>IF(M54="","",RANK(M54,$M$6:$M$55))</f>
        <v/>
      </c>
      <c r="M54" s="23" t="str">
        <f>IF(J54="","",J54-ROW()/100000)</f>
        <v/>
      </c>
    </row>
    <row r="55">
      <c r="A55" s="18" t="n">
        <v>50</v>
      </c>
      <c r="B55" s="19" t="n"/>
      <c r="C55" s="19" t="n"/>
      <c r="D55" s="19" t="n"/>
      <c r="E55" s="20" t="n"/>
      <c r="F55" s="20" t="n"/>
      <c r="G55" s="20" t="n"/>
      <c r="H55" s="20" t="n"/>
      <c r="I55" s="20" t="n"/>
      <c r="J55" s="21" t="str">
        <f>IF(OR(B55="",COUNT(E55:I55)&lt;5),"",ROUND(((E55*Instrucciones!$C$15+F55*Instrucciones!$C$16+G55*Instrucciones!$C$17+(6-H55)*Instrucciones!$C$18+I55*Instrucciones!$C$19)/SUM(Instrucciones!$C$15:$C$19)-1)/4*100,1))</f>
        <v/>
      </c>
      <c r="K55" s="22" t="str">
        <f>IF(J55="","",IF(J55&gt;=Instrucciones!$B$25,Instrucciones!$C$25,IF(J55&gt;=Instrucciones!$B$26,Instrucciones!$C$26,IF(J55&gt;=Instrucciones!$B$27,Instrucciones!$C$27,Instrucciones!$C$28))))</f>
        <v/>
      </c>
      <c r="L55" s="22" t="str">
        <f>IF(M55="","",RANK(M55,$M$6:$M$55))</f>
        <v/>
      </c>
      <c r="M55" s="23" t="str">
        <f>IF(J55="","",J55-ROW()/100000)</f>
        <v/>
      </c>
    </row>
  </sheetData>
  <mergeCells count="1">
    <mergeCell ref="E4:I4"/>
  </mergeCells>
  <conditionalFormatting sqref="J6:J55">
    <cfRule type="colorScale" priority="1">
      <colorScale>
        <cfvo type="num" val="0"/>
        <cfvo type="num" val="100"/>
        <color rgb="00F4F4F5"/>
        <color rgb="00DFE104"/>
      </colorScale>
    </cfRule>
  </conditionalFormatting>
  <dataValidations count="1">
    <dataValidation sqref="E6:I55" showDropDown="0" showInputMessage="1" showErrorMessage="1" allowBlank="1" errorTitle="Valor no válido" error="Escribe un número entero de 1 a 5." promptTitle="Calificación" prompt="Número entero de 1 a 5" type="whole" operator="between">
      <formula1>1</formula1>
      <formula2>5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5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44" customWidth="1" min="2" max="2"/>
    <col width="22" customWidth="1" min="3" max="3"/>
    <col width="11" customWidth="1" min="4" max="4"/>
    <col width="20" customWidth="1" min="5" max="5"/>
  </cols>
  <sheetData>
    <row r="2">
      <c r="B2" s="15" t="inlineStr">
        <is>
          <t>RANKING: POR DÓNDE EMPEZAR</t>
        </is>
      </c>
    </row>
    <row r="3">
      <c r="B3" s="2" t="inlineStr">
        <is>
          <t>Se actualiza solo con la hoja "Matriz". No escribas aquí.</t>
        </is>
      </c>
    </row>
    <row r="5">
      <c r="A5" s="24" t="inlineStr">
        <is>
          <t>Posición</t>
        </is>
      </c>
      <c r="B5" s="24" t="inlineStr">
        <is>
          <t>Proceso</t>
        </is>
      </c>
      <c r="C5" s="24" t="inlineStr">
        <is>
          <t>Área</t>
        </is>
      </c>
      <c r="D5" s="24" t="inlineStr">
        <is>
          <t>Puntaje</t>
        </is>
      </c>
      <c r="E5" s="24" t="inlineStr">
        <is>
          <t>Recomendación</t>
        </is>
      </c>
    </row>
    <row r="6">
      <c r="A6" s="25" t="n">
        <v>1</v>
      </c>
      <c r="B6" s="8" t="str">
        <f>IFERROR(INDEX(Matriz!$B$6:$B$55,MATCH($A6,Matriz!$L$6:$L$55,0)),"")</f>
        <v>Responder preguntas frecuentes por WhatsApp</v>
      </c>
      <c r="C6" s="8" t="str">
        <f>IFERROR(INDEX(Matriz!$C$6:$C$55,MATCH($A6,Matriz!$L$6:$L$55,0)),"")</f>
        <v>Atención al cliente</v>
      </c>
      <c r="D6" s="21">
        <f>IFERROR(INDEX(Matriz!$J$6:$J$55,MATCH($A6,Matriz!$L$6:$L$55,0)),"")</f>
        <v>87.5</v>
      </c>
      <c r="E6" s="22" t="str">
        <f>IFERROR(INDEX(Matriz!$K$6:$K$55,MATCH($A6,Matriz!$L$6:$L$55,0)),"")</f>
        <v>Automatizar ya</v>
      </c>
    </row>
    <row r="7">
      <c r="A7" s="25" t="n">
        <v>2</v>
      </c>
      <c r="B7" s="8" t="str">
        <f>IFERROR(INDEX(Matriz!$B$6:$B$55,MATCH($A7,Matriz!$L$6:$L$55,0)),"")</f>
        <v>Conciliar extractos bancarios con facturas</v>
      </c>
      <c r="C7" s="8" t="str">
        <f>IFERROR(INDEX(Matriz!$C$6:$C$55,MATCH($A7,Matriz!$L$6:$L$55,0)),"")</f>
        <v>Finanzas</v>
      </c>
      <c r="D7" s="21">
        <f>IFERROR(INDEX(Matriz!$J$6:$J$55,MATCH($A7,Matriz!$L$6:$L$55,0)),"")</f>
        <v>80</v>
      </c>
      <c r="E7" s="22" t="str">
        <f>IFERROR(INDEX(Matriz!$K$6:$K$55,MATCH($A7,Matriz!$L$6:$L$55,0)),"")</f>
        <v>Automatizar ya</v>
      </c>
    </row>
    <row r="8">
      <c r="A8" s="25" t="n">
        <v>3</v>
      </c>
      <c r="B8" s="8" t="str">
        <f>IFERROR(INDEX(Matriz!$B$6:$B$55,MATCH($A8,Matriz!$L$6:$L$55,0)),"")</f>
        <v>Redactar propuestas comerciales</v>
      </c>
      <c r="C8" s="8" t="str">
        <f>IFERROR(INDEX(Matriz!$C$6:$C$55,MATCH($A8,Matriz!$L$6:$L$55,0)),"")</f>
        <v>Ventas</v>
      </c>
      <c r="D8" s="21">
        <f>IFERROR(INDEX(Matriz!$J$6:$J$55,MATCH($A8,Matriz!$L$6:$L$55,0)),"")</f>
        <v>57.5</v>
      </c>
      <c r="E8" s="22" t="str">
        <f>IFERROR(INDEX(Matriz!$K$6:$K$55,MATCH($A8,Matriz!$L$6:$L$55,0)),"")</f>
        <v>Hacer piloto</v>
      </c>
    </row>
    <row r="9">
      <c r="A9" s="25" t="n">
        <v>4</v>
      </c>
      <c r="B9" s="8" t="str">
        <f>IFERROR(INDEX(Matriz!$B$6:$B$55,MATCH($A9,Matriz!$L$6:$L$55,0)),"")</f>
        <v>Preseleccionar hojas de vida</v>
      </c>
      <c r="C9" s="8" t="str">
        <f>IFERROR(INDEX(Matriz!$C$6:$C$55,MATCH($A9,Matriz!$L$6:$L$55,0)),"")</f>
        <v>Recursos humanos</v>
      </c>
      <c r="D9" s="21">
        <f>IFERROR(INDEX(Matriz!$J$6:$J$55,MATCH($A9,Matriz!$L$6:$L$55,0)),"")</f>
        <v>37.5</v>
      </c>
      <c r="E9" s="22" t="str">
        <f>IFERROR(INDEX(Matriz!$K$6:$K$55,MATCH($A9,Matriz!$L$6:$L$55,0)),"")</f>
        <v>No por ahora</v>
      </c>
    </row>
    <row r="10">
      <c r="A10" s="25" t="n">
        <v>5</v>
      </c>
      <c r="B10" s="8" t="str">
        <f>IFERROR(INDEX(Matriz!$B$6:$B$55,MATCH($A10,Matriz!$L$6:$L$55,0)),"")</f>
        <v/>
      </c>
      <c r="C10" s="8" t="str">
        <f>IFERROR(INDEX(Matriz!$C$6:$C$55,MATCH($A10,Matriz!$L$6:$L$55,0)),"")</f>
        <v/>
      </c>
      <c r="D10" s="21" t="str">
        <f>IFERROR(INDEX(Matriz!$J$6:$J$55,MATCH($A10,Matriz!$L$6:$L$55,0)),"")</f>
        <v/>
      </c>
      <c r="E10" s="22" t="str">
        <f>IFERROR(INDEX(Matriz!$K$6:$K$55,MATCH($A10,Matriz!$L$6:$L$55,0)),"")</f>
        <v/>
      </c>
    </row>
    <row r="11">
      <c r="A11" s="25" t="n">
        <v>6</v>
      </c>
      <c r="B11" s="8" t="str">
        <f>IFERROR(INDEX(Matriz!$B$6:$B$55,MATCH($A11,Matriz!$L$6:$L$55,0)),"")</f>
        <v/>
      </c>
      <c r="C11" s="8" t="str">
        <f>IFERROR(INDEX(Matriz!$C$6:$C$55,MATCH($A11,Matriz!$L$6:$L$55,0)),"")</f>
        <v/>
      </c>
      <c r="D11" s="21" t="str">
        <f>IFERROR(INDEX(Matriz!$J$6:$J$55,MATCH($A11,Matriz!$L$6:$L$55,0)),"")</f>
        <v/>
      </c>
      <c r="E11" s="22" t="str">
        <f>IFERROR(INDEX(Matriz!$K$6:$K$55,MATCH($A11,Matriz!$L$6:$L$55,0)),"")</f>
        <v/>
      </c>
    </row>
    <row r="12">
      <c r="A12" s="25" t="n">
        <v>7</v>
      </c>
      <c r="B12" s="8" t="str">
        <f>IFERROR(INDEX(Matriz!$B$6:$B$55,MATCH($A12,Matriz!$L$6:$L$55,0)),"")</f>
        <v/>
      </c>
      <c r="C12" s="8" t="str">
        <f>IFERROR(INDEX(Matriz!$C$6:$C$55,MATCH($A12,Matriz!$L$6:$L$55,0)),"")</f>
        <v/>
      </c>
      <c r="D12" s="21" t="str">
        <f>IFERROR(INDEX(Matriz!$J$6:$J$55,MATCH($A12,Matriz!$L$6:$L$55,0)),"")</f>
        <v/>
      </c>
      <c r="E12" s="22" t="str">
        <f>IFERROR(INDEX(Matriz!$K$6:$K$55,MATCH($A12,Matriz!$L$6:$L$55,0)),"")</f>
        <v/>
      </c>
    </row>
    <row r="13">
      <c r="A13" s="25" t="n">
        <v>8</v>
      </c>
      <c r="B13" s="8" t="str">
        <f>IFERROR(INDEX(Matriz!$B$6:$B$55,MATCH($A13,Matriz!$L$6:$L$55,0)),"")</f>
        <v/>
      </c>
      <c r="C13" s="8" t="str">
        <f>IFERROR(INDEX(Matriz!$C$6:$C$55,MATCH($A13,Matriz!$L$6:$L$55,0)),"")</f>
        <v/>
      </c>
      <c r="D13" s="21" t="str">
        <f>IFERROR(INDEX(Matriz!$J$6:$J$55,MATCH($A13,Matriz!$L$6:$L$55,0)),"")</f>
        <v/>
      </c>
      <c r="E13" s="22" t="str">
        <f>IFERROR(INDEX(Matriz!$K$6:$K$55,MATCH($A13,Matriz!$L$6:$L$55,0)),"")</f>
        <v/>
      </c>
    </row>
    <row r="14">
      <c r="A14" s="25" t="n">
        <v>9</v>
      </c>
      <c r="B14" s="8" t="str">
        <f>IFERROR(INDEX(Matriz!$B$6:$B$55,MATCH($A14,Matriz!$L$6:$L$55,0)),"")</f>
        <v/>
      </c>
      <c r="C14" s="8" t="str">
        <f>IFERROR(INDEX(Matriz!$C$6:$C$55,MATCH($A14,Matriz!$L$6:$L$55,0)),"")</f>
        <v/>
      </c>
      <c r="D14" s="21" t="str">
        <f>IFERROR(INDEX(Matriz!$J$6:$J$55,MATCH($A14,Matriz!$L$6:$L$55,0)),"")</f>
        <v/>
      </c>
      <c r="E14" s="22" t="str">
        <f>IFERROR(INDEX(Matriz!$K$6:$K$55,MATCH($A14,Matriz!$L$6:$L$55,0)),"")</f>
        <v/>
      </c>
    </row>
    <row r="15">
      <c r="A15" s="25" t="n">
        <v>10</v>
      </c>
      <c r="B15" s="8" t="str">
        <f>IFERROR(INDEX(Matriz!$B$6:$B$55,MATCH($A15,Matriz!$L$6:$L$55,0)),"")</f>
        <v/>
      </c>
      <c r="C15" s="8" t="str">
        <f>IFERROR(INDEX(Matriz!$C$6:$C$55,MATCH($A15,Matriz!$L$6:$L$55,0)),"")</f>
        <v/>
      </c>
      <c r="D15" s="21" t="str">
        <f>IFERROR(INDEX(Matriz!$J$6:$J$55,MATCH($A15,Matriz!$L$6:$L$55,0)),"")</f>
        <v/>
      </c>
      <c r="E15" s="22" t="str">
        <f>IFERROR(INDEX(Matriz!$K$6:$K$55,MATCH($A15,Matriz!$L$6:$L$55,0)),"")</f>
        <v/>
      </c>
    </row>
    <row r="16">
      <c r="A16" s="25" t="n">
        <v>11</v>
      </c>
      <c r="B16" s="8" t="str">
        <f>IFERROR(INDEX(Matriz!$B$6:$B$55,MATCH($A16,Matriz!$L$6:$L$55,0)),"")</f>
        <v/>
      </c>
      <c r="C16" s="8" t="str">
        <f>IFERROR(INDEX(Matriz!$C$6:$C$55,MATCH($A16,Matriz!$L$6:$L$55,0)),"")</f>
        <v/>
      </c>
      <c r="D16" s="21" t="str">
        <f>IFERROR(INDEX(Matriz!$J$6:$J$55,MATCH($A16,Matriz!$L$6:$L$55,0)),"")</f>
        <v/>
      </c>
      <c r="E16" s="22" t="str">
        <f>IFERROR(INDEX(Matriz!$K$6:$K$55,MATCH($A16,Matriz!$L$6:$L$55,0)),"")</f>
        <v/>
      </c>
    </row>
    <row r="17">
      <c r="A17" s="25" t="n">
        <v>12</v>
      </c>
      <c r="B17" s="8" t="str">
        <f>IFERROR(INDEX(Matriz!$B$6:$B$55,MATCH($A17,Matriz!$L$6:$L$55,0)),"")</f>
        <v/>
      </c>
      <c r="C17" s="8" t="str">
        <f>IFERROR(INDEX(Matriz!$C$6:$C$55,MATCH($A17,Matriz!$L$6:$L$55,0)),"")</f>
        <v/>
      </c>
      <c r="D17" s="21" t="str">
        <f>IFERROR(INDEX(Matriz!$J$6:$J$55,MATCH($A17,Matriz!$L$6:$L$55,0)),"")</f>
        <v/>
      </c>
      <c r="E17" s="22" t="str">
        <f>IFERROR(INDEX(Matriz!$K$6:$K$55,MATCH($A17,Matriz!$L$6:$L$55,0)),"")</f>
        <v/>
      </c>
    </row>
    <row r="18">
      <c r="A18" s="25" t="n">
        <v>13</v>
      </c>
      <c r="B18" s="8" t="str">
        <f>IFERROR(INDEX(Matriz!$B$6:$B$55,MATCH($A18,Matriz!$L$6:$L$55,0)),"")</f>
        <v/>
      </c>
      <c r="C18" s="8" t="str">
        <f>IFERROR(INDEX(Matriz!$C$6:$C$55,MATCH($A18,Matriz!$L$6:$L$55,0)),"")</f>
        <v/>
      </c>
      <c r="D18" s="21" t="str">
        <f>IFERROR(INDEX(Matriz!$J$6:$J$55,MATCH($A18,Matriz!$L$6:$L$55,0)),"")</f>
        <v/>
      </c>
      <c r="E18" s="22" t="str">
        <f>IFERROR(INDEX(Matriz!$K$6:$K$55,MATCH($A18,Matriz!$L$6:$L$55,0)),"")</f>
        <v/>
      </c>
    </row>
    <row r="19">
      <c r="A19" s="25" t="n">
        <v>14</v>
      </c>
      <c r="B19" s="8" t="str">
        <f>IFERROR(INDEX(Matriz!$B$6:$B$55,MATCH($A19,Matriz!$L$6:$L$55,0)),"")</f>
        <v/>
      </c>
      <c r="C19" s="8" t="str">
        <f>IFERROR(INDEX(Matriz!$C$6:$C$55,MATCH($A19,Matriz!$L$6:$L$55,0)),"")</f>
        <v/>
      </c>
      <c r="D19" s="21" t="str">
        <f>IFERROR(INDEX(Matriz!$J$6:$J$55,MATCH($A19,Matriz!$L$6:$L$55,0)),"")</f>
        <v/>
      </c>
      <c r="E19" s="22" t="str">
        <f>IFERROR(INDEX(Matriz!$K$6:$K$55,MATCH($A19,Matriz!$L$6:$L$55,0)),"")</f>
        <v/>
      </c>
    </row>
    <row r="20">
      <c r="A20" s="25" t="n">
        <v>15</v>
      </c>
      <c r="B20" s="8" t="str">
        <f>IFERROR(INDEX(Matriz!$B$6:$B$55,MATCH($A20,Matriz!$L$6:$L$55,0)),"")</f>
        <v/>
      </c>
      <c r="C20" s="8" t="str">
        <f>IFERROR(INDEX(Matriz!$C$6:$C$55,MATCH($A20,Matriz!$L$6:$L$55,0)),"")</f>
        <v/>
      </c>
      <c r="D20" s="21" t="str">
        <f>IFERROR(INDEX(Matriz!$J$6:$J$55,MATCH($A20,Matriz!$L$6:$L$55,0)),"")</f>
        <v/>
      </c>
      <c r="E20" s="22" t="str">
        <f>IFERROR(INDEX(Matriz!$K$6:$K$55,MATCH($A20,Matriz!$L$6:$L$55,0)),"")</f>
        <v/>
      </c>
    </row>
    <row r="21">
      <c r="A21" s="25" t="n">
        <v>16</v>
      </c>
      <c r="B21" s="8" t="str">
        <f>IFERROR(INDEX(Matriz!$B$6:$B$55,MATCH($A21,Matriz!$L$6:$L$55,0)),"")</f>
        <v/>
      </c>
      <c r="C21" s="8" t="str">
        <f>IFERROR(INDEX(Matriz!$C$6:$C$55,MATCH($A21,Matriz!$L$6:$L$55,0)),"")</f>
        <v/>
      </c>
      <c r="D21" s="21" t="str">
        <f>IFERROR(INDEX(Matriz!$J$6:$J$55,MATCH($A21,Matriz!$L$6:$L$55,0)),"")</f>
        <v/>
      </c>
      <c r="E21" s="22" t="str">
        <f>IFERROR(INDEX(Matriz!$K$6:$K$55,MATCH($A21,Matriz!$L$6:$L$55,0)),"")</f>
        <v/>
      </c>
    </row>
    <row r="22">
      <c r="A22" s="25" t="n">
        <v>17</v>
      </c>
      <c r="B22" s="8" t="str">
        <f>IFERROR(INDEX(Matriz!$B$6:$B$55,MATCH($A22,Matriz!$L$6:$L$55,0)),"")</f>
        <v/>
      </c>
      <c r="C22" s="8" t="str">
        <f>IFERROR(INDEX(Matriz!$C$6:$C$55,MATCH($A22,Matriz!$L$6:$L$55,0)),"")</f>
        <v/>
      </c>
      <c r="D22" s="21" t="str">
        <f>IFERROR(INDEX(Matriz!$J$6:$J$55,MATCH($A22,Matriz!$L$6:$L$55,0)),"")</f>
        <v/>
      </c>
      <c r="E22" s="22" t="str">
        <f>IFERROR(INDEX(Matriz!$K$6:$K$55,MATCH($A22,Matriz!$L$6:$L$55,0)),"")</f>
        <v/>
      </c>
    </row>
    <row r="23">
      <c r="A23" s="25" t="n">
        <v>18</v>
      </c>
      <c r="B23" s="8" t="str">
        <f>IFERROR(INDEX(Matriz!$B$6:$B$55,MATCH($A23,Matriz!$L$6:$L$55,0)),"")</f>
        <v/>
      </c>
      <c r="C23" s="8" t="str">
        <f>IFERROR(INDEX(Matriz!$C$6:$C$55,MATCH($A23,Matriz!$L$6:$L$55,0)),"")</f>
        <v/>
      </c>
      <c r="D23" s="21" t="str">
        <f>IFERROR(INDEX(Matriz!$J$6:$J$55,MATCH($A23,Matriz!$L$6:$L$55,0)),"")</f>
        <v/>
      </c>
      <c r="E23" s="22" t="str">
        <f>IFERROR(INDEX(Matriz!$K$6:$K$55,MATCH($A23,Matriz!$L$6:$L$55,0)),"")</f>
        <v/>
      </c>
    </row>
    <row r="24">
      <c r="A24" s="25" t="n">
        <v>19</v>
      </c>
      <c r="B24" s="8" t="str">
        <f>IFERROR(INDEX(Matriz!$B$6:$B$55,MATCH($A24,Matriz!$L$6:$L$55,0)),"")</f>
        <v/>
      </c>
      <c r="C24" s="8" t="str">
        <f>IFERROR(INDEX(Matriz!$C$6:$C$55,MATCH($A24,Matriz!$L$6:$L$55,0)),"")</f>
        <v/>
      </c>
      <c r="D24" s="21" t="str">
        <f>IFERROR(INDEX(Matriz!$J$6:$J$55,MATCH($A24,Matriz!$L$6:$L$55,0)),"")</f>
        <v/>
      </c>
      <c r="E24" s="22" t="str">
        <f>IFERROR(INDEX(Matriz!$K$6:$K$55,MATCH($A24,Matriz!$L$6:$L$55,0)),"")</f>
        <v/>
      </c>
    </row>
    <row r="25">
      <c r="A25" s="25" t="n">
        <v>20</v>
      </c>
      <c r="B25" s="8" t="str">
        <f>IFERROR(INDEX(Matriz!$B$6:$B$55,MATCH($A25,Matriz!$L$6:$L$55,0)),"")</f>
        <v/>
      </c>
      <c r="C25" s="8" t="str">
        <f>IFERROR(INDEX(Matriz!$C$6:$C$55,MATCH($A25,Matriz!$L$6:$L$55,0)),"")</f>
        <v/>
      </c>
      <c r="D25" s="21" t="str">
        <f>IFERROR(INDEX(Matriz!$J$6:$J$55,MATCH($A25,Matriz!$L$6:$L$55,0)),"")</f>
        <v/>
      </c>
      <c r="E25" s="22" t="str">
        <f>IFERROR(INDEX(Matriz!$K$6:$K$55,MATCH($A25,Matriz!$L$6:$L$55,0)),"")</f>
        <v/>
      </c>
    </row>
    <row r="26">
      <c r="A26" s="25" t="n">
        <v>21</v>
      </c>
      <c r="B26" s="8" t="str">
        <f>IFERROR(INDEX(Matriz!$B$6:$B$55,MATCH($A26,Matriz!$L$6:$L$55,0)),"")</f>
        <v/>
      </c>
      <c r="C26" s="8" t="str">
        <f>IFERROR(INDEX(Matriz!$C$6:$C$55,MATCH($A26,Matriz!$L$6:$L$55,0)),"")</f>
        <v/>
      </c>
      <c r="D26" s="21" t="str">
        <f>IFERROR(INDEX(Matriz!$J$6:$J$55,MATCH($A26,Matriz!$L$6:$L$55,0)),"")</f>
        <v/>
      </c>
      <c r="E26" s="22" t="str">
        <f>IFERROR(INDEX(Matriz!$K$6:$K$55,MATCH($A26,Matriz!$L$6:$L$55,0)),"")</f>
        <v/>
      </c>
    </row>
    <row r="27">
      <c r="A27" s="25" t="n">
        <v>22</v>
      </c>
      <c r="B27" s="8" t="str">
        <f>IFERROR(INDEX(Matriz!$B$6:$B$55,MATCH($A27,Matriz!$L$6:$L$55,0)),"")</f>
        <v/>
      </c>
      <c r="C27" s="8" t="str">
        <f>IFERROR(INDEX(Matriz!$C$6:$C$55,MATCH($A27,Matriz!$L$6:$L$55,0)),"")</f>
        <v/>
      </c>
      <c r="D27" s="21" t="str">
        <f>IFERROR(INDEX(Matriz!$J$6:$J$55,MATCH($A27,Matriz!$L$6:$L$55,0)),"")</f>
        <v/>
      </c>
      <c r="E27" s="22" t="str">
        <f>IFERROR(INDEX(Matriz!$K$6:$K$55,MATCH($A27,Matriz!$L$6:$L$55,0)),"")</f>
        <v/>
      </c>
    </row>
    <row r="28">
      <c r="A28" s="25" t="n">
        <v>23</v>
      </c>
      <c r="B28" s="8" t="str">
        <f>IFERROR(INDEX(Matriz!$B$6:$B$55,MATCH($A28,Matriz!$L$6:$L$55,0)),"")</f>
        <v/>
      </c>
      <c r="C28" s="8" t="str">
        <f>IFERROR(INDEX(Matriz!$C$6:$C$55,MATCH($A28,Matriz!$L$6:$L$55,0)),"")</f>
        <v/>
      </c>
      <c r="D28" s="21" t="str">
        <f>IFERROR(INDEX(Matriz!$J$6:$J$55,MATCH($A28,Matriz!$L$6:$L$55,0)),"")</f>
        <v/>
      </c>
      <c r="E28" s="22" t="str">
        <f>IFERROR(INDEX(Matriz!$K$6:$K$55,MATCH($A28,Matriz!$L$6:$L$55,0)),"")</f>
        <v/>
      </c>
    </row>
    <row r="29">
      <c r="A29" s="25" t="n">
        <v>24</v>
      </c>
      <c r="B29" s="8" t="str">
        <f>IFERROR(INDEX(Matriz!$B$6:$B$55,MATCH($A29,Matriz!$L$6:$L$55,0)),"")</f>
        <v/>
      </c>
      <c r="C29" s="8" t="str">
        <f>IFERROR(INDEX(Matriz!$C$6:$C$55,MATCH($A29,Matriz!$L$6:$L$55,0)),"")</f>
        <v/>
      </c>
      <c r="D29" s="21" t="str">
        <f>IFERROR(INDEX(Matriz!$J$6:$J$55,MATCH($A29,Matriz!$L$6:$L$55,0)),"")</f>
        <v/>
      </c>
      <c r="E29" s="22" t="str">
        <f>IFERROR(INDEX(Matriz!$K$6:$K$55,MATCH($A29,Matriz!$L$6:$L$55,0)),"")</f>
        <v/>
      </c>
    </row>
    <row r="30">
      <c r="A30" s="25" t="n">
        <v>25</v>
      </c>
      <c r="B30" s="8" t="str">
        <f>IFERROR(INDEX(Matriz!$B$6:$B$55,MATCH($A30,Matriz!$L$6:$L$55,0)),"")</f>
        <v/>
      </c>
      <c r="C30" s="8" t="str">
        <f>IFERROR(INDEX(Matriz!$C$6:$C$55,MATCH($A30,Matriz!$L$6:$L$55,0)),"")</f>
        <v/>
      </c>
      <c r="D30" s="21" t="str">
        <f>IFERROR(INDEX(Matriz!$J$6:$J$55,MATCH($A30,Matriz!$L$6:$L$55,0)),"")</f>
        <v/>
      </c>
      <c r="E30" s="22" t="str">
        <f>IFERROR(INDEX(Matriz!$K$6:$K$55,MATCH($A30,Matriz!$L$6:$L$55,0)),"")</f>
        <v/>
      </c>
    </row>
    <row r="31">
      <c r="A31" s="25" t="n">
        <v>26</v>
      </c>
      <c r="B31" s="8" t="str">
        <f>IFERROR(INDEX(Matriz!$B$6:$B$55,MATCH($A31,Matriz!$L$6:$L$55,0)),"")</f>
        <v/>
      </c>
      <c r="C31" s="8" t="str">
        <f>IFERROR(INDEX(Matriz!$C$6:$C$55,MATCH($A31,Matriz!$L$6:$L$55,0)),"")</f>
        <v/>
      </c>
      <c r="D31" s="21" t="str">
        <f>IFERROR(INDEX(Matriz!$J$6:$J$55,MATCH($A31,Matriz!$L$6:$L$55,0)),"")</f>
        <v/>
      </c>
      <c r="E31" s="22" t="str">
        <f>IFERROR(INDEX(Matriz!$K$6:$K$55,MATCH($A31,Matriz!$L$6:$L$55,0)),"")</f>
        <v/>
      </c>
    </row>
    <row r="32">
      <c r="A32" s="25" t="n">
        <v>27</v>
      </c>
      <c r="B32" s="8" t="str">
        <f>IFERROR(INDEX(Matriz!$B$6:$B$55,MATCH($A32,Matriz!$L$6:$L$55,0)),"")</f>
        <v/>
      </c>
      <c r="C32" s="8" t="str">
        <f>IFERROR(INDEX(Matriz!$C$6:$C$55,MATCH($A32,Matriz!$L$6:$L$55,0)),"")</f>
        <v/>
      </c>
      <c r="D32" s="21" t="str">
        <f>IFERROR(INDEX(Matriz!$J$6:$J$55,MATCH($A32,Matriz!$L$6:$L$55,0)),"")</f>
        <v/>
      </c>
      <c r="E32" s="22" t="str">
        <f>IFERROR(INDEX(Matriz!$K$6:$K$55,MATCH($A32,Matriz!$L$6:$L$55,0)),"")</f>
        <v/>
      </c>
    </row>
    <row r="33">
      <c r="A33" s="25" t="n">
        <v>28</v>
      </c>
      <c r="B33" s="8" t="str">
        <f>IFERROR(INDEX(Matriz!$B$6:$B$55,MATCH($A33,Matriz!$L$6:$L$55,0)),"")</f>
        <v/>
      </c>
      <c r="C33" s="8" t="str">
        <f>IFERROR(INDEX(Matriz!$C$6:$C$55,MATCH($A33,Matriz!$L$6:$L$55,0)),"")</f>
        <v/>
      </c>
      <c r="D33" s="21" t="str">
        <f>IFERROR(INDEX(Matriz!$J$6:$J$55,MATCH($A33,Matriz!$L$6:$L$55,0)),"")</f>
        <v/>
      </c>
      <c r="E33" s="22" t="str">
        <f>IFERROR(INDEX(Matriz!$K$6:$K$55,MATCH($A33,Matriz!$L$6:$L$55,0)),"")</f>
        <v/>
      </c>
    </row>
    <row r="34">
      <c r="A34" s="25" t="n">
        <v>29</v>
      </c>
      <c r="B34" s="8" t="str">
        <f>IFERROR(INDEX(Matriz!$B$6:$B$55,MATCH($A34,Matriz!$L$6:$L$55,0)),"")</f>
        <v/>
      </c>
      <c r="C34" s="8" t="str">
        <f>IFERROR(INDEX(Matriz!$C$6:$C$55,MATCH($A34,Matriz!$L$6:$L$55,0)),"")</f>
        <v/>
      </c>
      <c r="D34" s="21" t="str">
        <f>IFERROR(INDEX(Matriz!$J$6:$J$55,MATCH($A34,Matriz!$L$6:$L$55,0)),"")</f>
        <v/>
      </c>
      <c r="E34" s="22" t="str">
        <f>IFERROR(INDEX(Matriz!$K$6:$K$55,MATCH($A34,Matriz!$L$6:$L$55,0)),"")</f>
        <v/>
      </c>
    </row>
    <row r="35">
      <c r="A35" s="25" t="n">
        <v>30</v>
      </c>
      <c r="B35" s="8" t="str">
        <f>IFERROR(INDEX(Matriz!$B$6:$B$55,MATCH($A35,Matriz!$L$6:$L$55,0)),"")</f>
        <v/>
      </c>
      <c r="C35" s="8" t="str">
        <f>IFERROR(INDEX(Matriz!$C$6:$C$55,MATCH($A35,Matriz!$L$6:$L$55,0)),"")</f>
        <v/>
      </c>
      <c r="D35" s="21" t="str">
        <f>IFERROR(INDEX(Matriz!$J$6:$J$55,MATCH($A35,Matriz!$L$6:$L$55,0)),"")</f>
        <v/>
      </c>
      <c r="E35" s="22" t="str">
        <f>IFERROR(INDEX(Matriz!$K$6:$K$55,MATCH($A35,Matriz!$L$6:$L$55,0)),"")</f>
        <v/>
      </c>
    </row>
    <row r="36">
      <c r="A36" s="25" t="n">
        <v>31</v>
      </c>
      <c r="B36" s="8" t="str">
        <f>IFERROR(INDEX(Matriz!$B$6:$B$55,MATCH($A36,Matriz!$L$6:$L$55,0)),"")</f>
        <v/>
      </c>
      <c r="C36" s="8" t="str">
        <f>IFERROR(INDEX(Matriz!$C$6:$C$55,MATCH($A36,Matriz!$L$6:$L$55,0)),"")</f>
        <v/>
      </c>
      <c r="D36" s="21" t="str">
        <f>IFERROR(INDEX(Matriz!$J$6:$J$55,MATCH($A36,Matriz!$L$6:$L$55,0)),"")</f>
        <v/>
      </c>
      <c r="E36" s="22" t="str">
        <f>IFERROR(INDEX(Matriz!$K$6:$K$55,MATCH($A36,Matriz!$L$6:$L$55,0)),"")</f>
        <v/>
      </c>
    </row>
    <row r="37">
      <c r="A37" s="25" t="n">
        <v>32</v>
      </c>
      <c r="B37" s="8" t="str">
        <f>IFERROR(INDEX(Matriz!$B$6:$B$55,MATCH($A37,Matriz!$L$6:$L$55,0)),"")</f>
        <v/>
      </c>
      <c r="C37" s="8" t="str">
        <f>IFERROR(INDEX(Matriz!$C$6:$C$55,MATCH($A37,Matriz!$L$6:$L$55,0)),"")</f>
        <v/>
      </c>
      <c r="D37" s="21" t="str">
        <f>IFERROR(INDEX(Matriz!$J$6:$J$55,MATCH($A37,Matriz!$L$6:$L$55,0)),"")</f>
        <v/>
      </c>
      <c r="E37" s="22" t="str">
        <f>IFERROR(INDEX(Matriz!$K$6:$K$55,MATCH($A37,Matriz!$L$6:$L$55,0)),"")</f>
        <v/>
      </c>
    </row>
    <row r="38">
      <c r="A38" s="25" t="n">
        <v>33</v>
      </c>
      <c r="B38" s="8" t="str">
        <f>IFERROR(INDEX(Matriz!$B$6:$B$55,MATCH($A38,Matriz!$L$6:$L$55,0)),"")</f>
        <v/>
      </c>
      <c r="C38" s="8" t="str">
        <f>IFERROR(INDEX(Matriz!$C$6:$C$55,MATCH($A38,Matriz!$L$6:$L$55,0)),"")</f>
        <v/>
      </c>
      <c r="D38" s="21" t="str">
        <f>IFERROR(INDEX(Matriz!$J$6:$J$55,MATCH($A38,Matriz!$L$6:$L$55,0)),"")</f>
        <v/>
      </c>
      <c r="E38" s="22" t="str">
        <f>IFERROR(INDEX(Matriz!$K$6:$K$55,MATCH($A38,Matriz!$L$6:$L$55,0)),"")</f>
        <v/>
      </c>
    </row>
    <row r="39">
      <c r="A39" s="25" t="n">
        <v>34</v>
      </c>
      <c r="B39" s="8" t="str">
        <f>IFERROR(INDEX(Matriz!$B$6:$B$55,MATCH($A39,Matriz!$L$6:$L$55,0)),"")</f>
        <v/>
      </c>
      <c r="C39" s="8" t="str">
        <f>IFERROR(INDEX(Matriz!$C$6:$C$55,MATCH($A39,Matriz!$L$6:$L$55,0)),"")</f>
        <v/>
      </c>
      <c r="D39" s="21" t="str">
        <f>IFERROR(INDEX(Matriz!$J$6:$J$55,MATCH($A39,Matriz!$L$6:$L$55,0)),"")</f>
        <v/>
      </c>
      <c r="E39" s="22" t="str">
        <f>IFERROR(INDEX(Matriz!$K$6:$K$55,MATCH($A39,Matriz!$L$6:$L$55,0)),"")</f>
        <v/>
      </c>
    </row>
    <row r="40">
      <c r="A40" s="25" t="n">
        <v>35</v>
      </c>
      <c r="B40" s="8" t="str">
        <f>IFERROR(INDEX(Matriz!$B$6:$B$55,MATCH($A40,Matriz!$L$6:$L$55,0)),"")</f>
        <v/>
      </c>
      <c r="C40" s="8" t="str">
        <f>IFERROR(INDEX(Matriz!$C$6:$C$55,MATCH($A40,Matriz!$L$6:$L$55,0)),"")</f>
        <v/>
      </c>
      <c r="D40" s="21" t="str">
        <f>IFERROR(INDEX(Matriz!$J$6:$J$55,MATCH($A40,Matriz!$L$6:$L$55,0)),"")</f>
        <v/>
      </c>
      <c r="E40" s="22" t="str">
        <f>IFERROR(INDEX(Matriz!$K$6:$K$55,MATCH($A40,Matriz!$L$6:$L$55,0)),"")</f>
        <v/>
      </c>
    </row>
    <row r="41">
      <c r="A41" s="25" t="n">
        <v>36</v>
      </c>
      <c r="B41" s="8" t="str">
        <f>IFERROR(INDEX(Matriz!$B$6:$B$55,MATCH($A41,Matriz!$L$6:$L$55,0)),"")</f>
        <v/>
      </c>
      <c r="C41" s="8" t="str">
        <f>IFERROR(INDEX(Matriz!$C$6:$C$55,MATCH($A41,Matriz!$L$6:$L$55,0)),"")</f>
        <v/>
      </c>
      <c r="D41" s="21" t="str">
        <f>IFERROR(INDEX(Matriz!$J$6:$J$55,MATCH($A41,Matriz!$L$6:$L$55,0)),"")</f>
        <v/>
      </c>
      <c r="E41" s="22" t="str">
        <f>IFERROR(INDEX(Matriz!$K$6:$K$55,MATCH($A41,Matriz!$L$6:$L$55,0)),"")</f>
        <v/>
      </c>
    </row>
    <row r="42">
      <c r="A42" s="25" t="n">
        <v>37</v>
      </c>
      <c r="B42" s="8" t="str">
        <f>IFERROR(INDEX(Matriz!$B$6:$B$55,MATCH($A42,Matriz!$L$6:$L$55,0)),"")</f>
        <v/>
      </c>
      <c r="C42" s="8" t="str">
        <f>IFERROR(INDEX(Matriz!$C$6:$C$55,MATCH($A42,Matriz!$L$6:$L$55,0)),"")</f>
        <v/>
      </c>
      <c r="D42" s="21" t="str">
        <f>IFERROR(INDEX(Matriz!$J$6:$J$55,MATCH($A42,Matriz!$L$6:$L$55,0)),"")</f>
        <v/>
      </c>
      <c r="E42" s="22" t="str">
        <f>IFERROR(INDEX(Matriz!$K$6:$K$55,MATCH($A42,Matriz!$L$6:$L$55,0)),"")</f>
        <v/>
      </c>
    </row>
    <row r="43">
      <c r="A43" s="25" t="n">
        <v>38</v>
      </c>
      <c r="B43" s="8" t="str">
        <f>IFERROR(INDEX(Matriz!$B$6:$B$55,MATCH($A43,Matriz!$L$6:$L$55,0)),"")</f>
        <v/>
      </c>
      <c r="C43" s="8" t="str">
        <f>IFERROR(INDEX(Matriz!$C$6:$C$55,MATCH($A43,Matriz!$L$6:$L$55,0)),"")</f>
        <v/>
      </c>
      <c r="D43" s="21" t="str">
        <f>IFERROR(INDEX(Matriz!$J$6:$J$55,MATCH($A43,Matriz!$L$6:$L$55,0)),"")</f>
        <v/>
      </c>
      <c r="E43" s="22" t="str">
        <f>IFERROR(INDEX(Matriz!$K$6:$K$55,MATCH($A43,Matriz!$L$6:$L$55,0)),"")</f>
        <v/>
      </c>
    </row>
    <row r="44">
      <c r="A44" s="25" t="n">
        <v>39</v>
      </c>
      <c r="B44" s="8" t="str">
        <f>IFERROR(INDEX(Matriz!$B$6:$B$55,MATCH($A44,Matriz!$L$6:$L$55,0)),"")</f>
        <v/>
      </c>
      <c r="C44" s="8" t="str">
        <f>IFERROR(INDEX(Matriz!$C$6:$C$55,MATCH($A44,Matriz!$L$6:$L$55,0)),"")</f>
        <v/>
      </c>
      <c r="D44" s="21" t="str">
        <f>IFERROR(INDEX(Matriz!$J$6:$J$55,MATCH($A44,Matriz!$L$6:$L$55,0)),"")</f>
        <v/>
      </c>
      <c r="E44" s="22" t="str">
        <f>IFERROR(INDEX(Matriz!$K$6:$K$55,MATCH($A44,Matriz!$L$6:$L$55,0)),"")</f>
        <v/>
      </c>
    </row>
    <row r="45">
      <c r="A45" s="25" t="n">
        <v>40</v>
      </c>
      <c r="B45" s="8" t="str">
        <f>IFERROR(INDEX(Matriz!$B$6:$B$55,MATCH($A45,Matriz!$L$6:$L$55,0)),"")</f>
        <v/>
      </c>
      <c r="C45" s="8" t="str">
        <f>IFERROR(INDEX(Matriz!$C$6:$C$55,MATCH($A45,Matriz!$L$6:$L$55,0)),"")</f>
        <v/>
      </c>
      <c r="D45" s="21" t="str">
        <f>IFERROR(INDEX(Matriz!$J$6:$J$55,MATCH($A45,Matriz!$L$6:$L$55,0)),"")</f>
        <v/>
      </c>
      <c r="E45" s="22" t="str">
        <f>IFERROR(INDEX(Matriz!$K$6:$K$55,MATCH($A45,Matriz!$L$6:$L$55,0)),"")</f>
        <v/>
      </c>
    </row>
    <row r="46">
      <c r="A46" s="25" t="n">
        <v>41</v>
      </c>
      <c r="B46" s="8" t="str">
        <f>IFERROR(INDEX(Matriz!$B$6:$B$55,MATCH($A46,Matriz!$L$6:$L$55,0)),"")</f>
        <v/>
      </c>
      <c r="C46" s="8" t="str">
        <f>IFERROR(INDEX(Matriz!$C$6:$C$55,MATCH($A46,Matriz!$L$6:$L$55,0)),"")</f>
        <v/>
      </c>
      <c r="D46" s="21" t="str">
        <f>IFERROR(INDEX(Matriz!$J$6:$J$55,MATCH($A46,Matriz!$L$6:$L$55,0)),"")</f>
        <v/>
      </c>
      <c r="E46" s="22" t="str">
        <f>IFERROR(INDEX(Matriz!$K$6:$K$55,MATCH($A46,Matriz!$L$6:$L$55,0)),"")</f>
        <v/>
      </c>
    </row>
    <row r="47">
      <c r="A47" s="25" t="n">
        <v>42</v>
      </c>
      <c r="B47" s="8" t="str">
        <f>IFERROR(INDEX(Matriz!$B$6:$B$55,MATCH($A47,Matriz!$L$6:$L$55,0)),"")</f>
        <v/>
      </c>
      <c r="C47" s="8" t="str">
        <f>IFERROR(INDEX(Matriz!$C$6:$C$55,MATCH($A47,Matriz!$L$6:$L$55,0)),"")</f>
        <v/>
      </c>
      <c r="D47" s="21" t="str">
        <f>IFERROR(INDEX(Matriz!$J$6:$J$55,MATCH($A47,Matriz!$L$6:$L$55,0)),"")</f>
        <v/>
      </c>
      <c r="E47" s="22" t="str">
        <f>IFERROR(INDEX(Matriz!$K$6:$K$55,MATCH($A47,Matriz!$L$6:$L$55,0)),"")</f>
        <v/>
      </c>
    </row>
    <row r="48">
      <c r="A48" s="25" t="n">
        <v>43</v>
      </c>
      <c r="B48" s="8" t="str">
        <f>IFERROR(INDEX(Matriz!$B$6:$B$55,MATCH($A48,Matriz!$L$6:$L$55,0)),"")</f>
        <v/>
      </c>
      <c r="C48" s="8" t="str">
        <f>IFERROR(INDEX(Matriz!$C$6:$C$55,MATCH($A48,Matriz!$L$6:$L$55,0)),"")</f>
        <v/>
      </c>
      <c r="D48" s="21" t="str">
        <f>IFERROR(INDEX(Matriz!$J$6:$J$55,MATCH($A48,Matriz!$L$6:$L$55,0)),"")</f>
        <v/>
      </c>
      <c r="E48" s="22" t="str">
        <f>IFERROR(INDEX(Matriz!$K$6:$K$55,MATCH($A48,Matriz!$L$6:$L$55,0)),"")</f>
        <v/>
      </c>
    </row>
    <row r="49">
      <c r="A49" s="25" t="n">
        <v>44</v>
      </c>
      <c r="B49" s="8" t="str">
        <f>IFERROR(INDEX(Matriz!$B$6:$B$55,MATCH($A49,Matriz!$L$6:$L$55,0)),"")</f>
        <v/>
      </c>
      <c r="C49" s="8" t="str">
        <f>IFERROR(INDEX(Matriz!$C$6:$C$55,MATCH($A49,Matriz!$L$6:$L$55,0)),"")</f>
        <v/>
      </c>
      <c r="D49" s="21" t="str">
        <f>IFERROR(INDEX(Matriz!$J$6:$J$55,MATCH($A49,Matriz!$L$6:$L$55,0)),"")</f>
        <v/>
      </c>
      <c r="E49" s="22" t="str">
        <f>IFERROR(INDEX(Matriz!$K$6:$K$55,MATCH($A49,Matriz!$L$6:$L$55,0)),"")</f>
        <v/>
      </c>
    </row>
    <row r="50">
      <c r="A50" s="25" t="n">
        <v>45</v>
      </c>
      <c r="B50" s="8" t="str">
        <f>IFERROR(INDEX(Matriz!$B$6:$B$55,MATCH($A50,Matriz!$L$6:$L$55,0)),"")</f>
        <v/>
      </c>
      <c r="C50" s="8" t="str">
        <f>IFERROR(INDEX(Matriz!$C$6:$C$55,MATCH($A50,Matriz!$L$6:$L$55,0)),"")</f>
        <v/>
      </c>
      <c r="D50" s="21" t="str">
        <f>IFERROR(INDEX(Matriz!$J$6:$J$55,MATCH($A50,Matriz!$L$6:$L$55,0)),"")</f>
        <v/>
      </c>
      <c r="E50" s="22" t="str">
        <f>IFERROR(INDEX(Matriz!$K$6:$K$55,MATCH($A50,Matriz!$L$6:$L$55,0)),"")</f>
        <v/>
      </c>
    </row>
    <row r="51">
      <c r="A51" s="25" t="n">
        <v>46</v>
      </c>
      <c r="B51" s="8" t="str">
        <f>IFERROR(INDEX(Matriz!$B$6:$B$55,MATCH($A51,Matriz!$L$6:$L$55,0)),"")</f>
        <v/>
      </c>
      <c r="C51" s="8" t="str">
        <f>IFERROR(INDEX(Matriz!$C$6:$C$55,MATCH($A51,Matriz!$L$6:$L$55,0)),"")</f>
        <v/>
      </c>
      <c r="D51" s="21" t="str">
        <f>IFERROR(INDEX(Matriz!$J$6:$J$55,MATCH($A51,Matriz!$L$6:$L$55,0)),"")</f>
        <v/>
      </c>
      <c r="E51" s="22" t="str">
        <f>IFERROR(INDEX(Matriz!$K$6:$K$55,MATCH($A51,Matriz!$L$6:$L$55,0)),"")</f>
        <v/>
      </c>
    </row>
    <row r="52">
      <c r="A52" s="25" t="n">
        <v>47</v>
      </c>
      <c r="B52" s="8" t="str">
        <f>IFERROR(INDEX(Matriz!$B$6:$B$55,MATCH($A52,Matriz!$L$6:$L$55,0)),"")</f>
        <v/>
      </c>
      <c r="C52" s="8" t="str">
        <f>IFERROR(INDEX(Matriz!$C$6:$C$55,MATCH($A52,Matriz!$L$6:$L$55,0)),"")</f>
        <v/>
      </c>
      <c r="D52" s="21" t="str">
        <f>IFERROR(INDEX(Matriz!$J$6:$J$55,MATCH($A52,Matriz!$L$6:$L$55,0)),"")</f>
        <v/>
      </c>
      <c r="E52" s="22" t="str">
        <f>IFERROR(INDEX(Matriz!$K$6:$K$55,MATCH($A52,Matriz!$L$6:$L$55,0)),"")</f>
        <v/>
      </c>
    </row>
    <row r="53">
      <c r="A53" s="25" t="n">
        <v>48</v>
      </c>
      <c r="B53" s="8" t="str">
        <f>IFERROR(INDEX(Matriz!$B$6:$B$55,MATCH($A53,Matriz!$L$6:$L$55,0)),"")</f>
        <v/>
      </c>
      <c r="C53" s="8" t="str">
        <f>IFERROR(INDEX(Matriz!$C$6:$C$55,MATCH($A53,Matriz!$L$6:$L$55,0)),"")</f>
        <v/>
      </c>
      <c r="D53" s="21" t="str">
        <f>IFERROR(INDEX(Matriz!$J$6:$J$55,MATCH($A53,Matriz!$L$6:$L$55,0)),"")</f>
        <v/>
      </c>
      <c r="E53" s="22" t="str">
        <f>IFERROR(INDEX(Matriz!$K$6:$K$55,MATCH($A53,Matriz!$L$6:$L$55,0)),"")</f>
        <v/>
      </c>
    </row>
    <row r="54">
      <c r="A54" s="25" t="n">
        <v>49</v>
      </c>
      <c r="B54" s="8" t="str">
        <f>IFERROR(INDEX(Matriz!$B$6:$B$55,MATCH($A54,Matriz!$L$6:$L$55,0)),"")</f>
        <v/>
      </c>
      <c r="C54" s="8" t="str">
        <f>IFERROR(INDEX(Matriz!$C$6:$C$55,MATCH($A54,Matriz!$L$6:$L$55,0)),"")</f>
        <v/>
      </c>
      <c r="D54" s="21" t="str">
        <f>IFERROR(INDEX(Matriz!$J$6:$J$55,MATCH($A54,Matriz!$L$6:$L$55,0)),"")</f>
        <v/>
      </c>
      <c r="E54" s="22" t="str">
        <f>IFERROR(INDEX(Matriz!$K$6:$K$55,MATCH($A54,Matriz!$L$6:$L$55,0)),"")</f>
        <v/>
      </c>
    </row>
    <row r="55">
      <c r="A55" s="25" t="n">
        <v>50</v>
      </c>
      <c r="B55" s="8" t="str">
        <f>IFERROR(INDEX(Matriz!$B$6:$B$55,MATCH($A55,Matriz!$L$6:$L$55,0)),"")</f>
        <v/>
      </c>
      <c r="C55" s="8" t="str">
        <f>IFERROR(INDEX(Matriz!$C$6:$C$55,MATCH($A55,Matriz!$L$6:$L$55,0)),"")</f>
        <v/>
      </c>
      <c r="D55" s="21" t="str">
        <f>IFERROR(INDEX(Matriz!$J$6:$J$55,MATCH($A55,Matriz!$L$6:$L$55,0)),"")</f>
        <v/>
      </c>
      <c r="E55" s="22" t="str">
        <f>IFERROR(INDEX(Matriz!$K$6:$K$55,MATCH($A55,Matriz!$L$6:$L$55,0)),"")</f>
        <v/>
      </c>
    </row>
  </sheetData>
  <conditionalFormatting sqref="D6:D55">
    <cfRule type="colorScale" priority="1">
      <colorScale>
        <cfvo type="num" val="0"/>
        <cfvo type="num" val="100"/>
        <color rgb="00F4F4F5"/>
        <color rgb="00DFE104"/>
      </colorScale>
    </cfRule>
  </conditionalFormatting>
  <conditionalFormatting sqref="E6:E55">
    <cfRule type="cellIs" priority="2" operator="equal" dxfId="0">
      <formula>Instrucciones!$C$25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34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2">
      <c r="B2" s="15" t="inlineStr">
        <is>
          <t>GUÍA PARA CALIFICAR DE 1 A 5</t>
        </is>
      </c>
    </row>
    <row r="4">
      <c r="B4" s="26" t="inlineStr">
        <is>
          <t>Criterio</t>
        </is>
      </c>
      <c r="C4" s="26" t="inlineStr">
        <is>
          <t>Pregunta</t>
        </is>
      </c>
      <c r="D4" s="26" t="inlineStr">
        <is>
          <t>1</t>
        </is>
      </c>
      <c r="E4" s="26" t="inlineStr">
        <is>
          <t>2</t>
        </is>
      </c>
      <c r="F4" s="26" t="inlineStr">
        <is>
          <t>3</t>
        </is>
      </c>
      <c r="G4" s="26" t="inlineStr">
        <is>
          <t>4</t>
        </is>
      </c>
      <c r="H4" s="26" t="inlineStr">
        <is>
          <t>5</t>
        </is>
      </c>
    </row>
    <row r="5" ht="42" customHeight="1">
      <c r="B5" s="27" t="inlineStr">
        <is>
          <t>Frecuencia</t>
        </is>
      </c>
      <c r="C5" s="28" t="inlineStr">
        <is>
          <t>¿Cada cuánto se hace?</t>
        </is>
      </c>
      <c r="D5" s="28" t="inlineStr">
        <is>
          <t>una vez al trimestre o menos</t>
        </is>
      </c>
      <c r="E5" s="28" t="inlineStr">
        <is>
          <t>mensual</t>
        </is>
      </c>
      <c r="F5" s="28" t="inlineStr">
        <is>
          <t>semanal</t>
        </is>
      </c>
      <c r="G5" s="28" t="inlineStr">
        <is>
          <t>varias veces por semana</t>
        </is>
      </c>
      <c r="H5" s="28" t="inlineStr">
        <is>
          <t>a diario o muchas veces al día</t>
        </is>
      </c>
    </row>
    <row r="6" ht="42" customHeight="1">
      <c r="B6" s="27" t="inlineStr">
        <is>
          <t>Tiempo</t>
        </is>
      </c>
      <c r="C6" s="28" t="inlineStr">
        <is>
          <t>¿Cuántas horas al mes le dedica el equipo?</t>
        </is>
      </c>
      <c r="D6" s="28" t="inlineStr">
        <is>
          <t>menos de 2 horas</t>
        </is>
      </c>
      <c r="E6" s="28" t="inlineStr">
        <is>
          <t>2 a 8 horas</t>
        </is>
      </c>
      <c r="F6" s="28" t="inlineStr">
        <is>
          <t>8 a 20 horas</t>
        </is>
      </c>
      <c r="G6" s="28" t="inlineStr">
        <is>
          <t>20 a 60 horas</t>
        </is>
      </c>
      <c r="H6" s="28" t="inlineStr">
        <is>
          <t>más de 60 horas</t>
        </is>
      </c>
    </row>
    <row r="7" ht="42" customHeight="1">
      <c r="B7" s="27" t="inlineStr">
        <is>
          <t>Reglas claras</t>
        </is>
      </c>
      <c r="C7" s="28" t="inlineStr">
        <is>
          <t>¿Se puede explicar paso a paso?</t>
        </is>
      </c>
      <c r="D7" s="28" t="inlineStr">
        <is>
          <t>depende casi todo del criterio de una persona</t>
        </is>
      </c>
      <c r="E7" s="28" t="inlineStr">
        <is>
          <t>muchas excepciones</t>
        </is>
      </c>
      <c r="F7" s="28" t="inlineStr">
        <is>
          <t>reglas claras con algunas excepciones</t>
        </is>
      </c>
      <c r="G7" s="28" t="inlineStr">
        <is>
          <t>pasos definidos y pocas excepciones</t>
        </is>
      </c>
      <c r="H7" s="28" t="inlineStr">
        <is>
          <t>siempre igual, con datos en formato digital</t>
        </is>
      </c>
    </row>
    <row r="8" ht="42" customHeight="1">
      <c r="B8" s="27" t="inlineStr">
        <is>
          <t>Riesgo</t>
        </is>
      </c>
      <c r="C8" s="28" t="inlineStr">
        <is>
          <t>¿Qué tan grave es un error?</t>
        </is>
      </c>
      <c r="D8" s="28" t="inlineStr">
        <is>
          <t>un error casi no tiene impacto</t>
        </is>
      </c>
      <c r="E8" s="28" t="inlineStr">
        <is>
          <t>impacto interno menor y fácil de corregir</t>
        </is>
      </c>
      <c r="F8" s="28" t="inlineStr">
        <is>
          <t>afecta a un cliente o un proceso, se corrige</t>
        </is>
      </c>
      <c r="G8" s="28" t="inlineStr">
        <is>
          <t>afecta dinero, datos personales o reputación</t>
        </is>
      </c>
      <c r="H8" s="28" t="inlineStr">
        <is>
          <t>consecuencias legales o pérdidas graves</t>
        </is>
      </c>
    </row>
    <row r="9" ht="42" customHeight="1">
      <c r="B9" s="27" t="inlineStr">
        <is>
          <t>Retorno</t>
        </is>
      </c>
      <c r="C9" s="28" t="inlineStr">
        <is>
          <t>¿Cuánto valor genera automatizarlo?</t>
        </is>
      </c>
      <c r="D9" s="28" t="inlineStr">
        <is>
          <t>casi nada cambia</t>
        </is>
      </c>
      <c r="E9" s="28" t="inlineStr">
        <is>
          <t>ahorra algo de tiempo</t>
        </is>
      </c>
      <c r="F9" s="28" t="inlineStr">
        <is>
          <t>ahorra tiempo y reduce errores</t>
        </is>
      </c>
      <c r="G9" s="28" t="inlineStr">
        <is>
          <t>mejora ventas, servicio o flujo de caja</t>
        </is>
      </c>
      <c r="H9" s="28" t="inlineStr">
        <is>
          <t>cambia de forma visible un indicador clave del negocio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2026-10-19T03:45:18Z</dcterms:created>
  <dcterms:modified xmlns:dcterms="http://purl.org/dc/terms/" xmlns:xsi="http://www.w3.org/2001/XMLSchema-instance" xsi:type="dcterms:W3CDTF">2026-10-19T03:45:18Z</dcterms:modified>
</cp:coreProperties>
</file>